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<sst xmlns="http://schemas.openxmlformats.org/spreadsheetml/2006/main" count="264" uniqueCount="80">
  <si>
    <t>Школа</t>
  </si>
  <si>
    <t xml:space="preserve">МКОУ "Восходовская СОШ"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</si>
  <si>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</si>
  <si>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</si>
  <si>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</si>
  <si>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</si>
  <si>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</si>
  <si>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Копаева С.В.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</si>
  <si>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</si>
  <si>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</si>
  <si>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</si>
  <si>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</si>
  <si>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</si>
  <si>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</si>
  <si>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</si>
  <si>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</si>
  <si>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</si>
  <si>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</si>
  <si>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</si>
  <si>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</si>
  <si>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</si>
  <si>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</si>
  <si>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</si>
  <si>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</si>
  <si>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</si>
  <si>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</si>
  <si>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</si>
  <si>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</si>
  <si>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</si>
  <si>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</si>
  <si>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</si>
  <si>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</si>
  <si>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</si>
  <si>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</si>
  <si>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салат капуста и морковь</t>
  </si>
  <si>
    <t>1 блюдо</t>
  </si>
  <si>
    <t>суп картофельный с макаронами</t>
  </si>
  <si>
    <t>2 блюдо</t>
  </si>
  <si>
    <t>плов</t>
  </si>
  <si>
    <t>гарнир</t>
  </si>
  <si>
    <t>напиток</t>
  </si>
  <si>
    <t>кисель фруктовый</t>
  </si>
  <si>
    <t>хлеб бел.</t>
  </si>
  <si>
    <t>хлеб пшеничный</t>
  </si>
  <si>
    <t>хлеб черн.</t>
  </si>
  <si>
    <t>банан</t>
  </si>
  <si>
    <t>Итого за день:</t>
  </si>
  <si>
    <t>суп гороховый</t>
  </si>
  <si>
    <t>гуляш</t>
  </si>
  <si>
    <t>макароны</t>
  </si>
  <si>
    <t>компот из сухофруктов</t>
  </si>
  <si>
    <t>груша</t>
  </si>
  <si>
    <t>салат из свежих овощей</t>
  </si>
  <si>
    <t>рассольник</t>
  </si>
  <si>
    <t>гречка</t>
  </si>
  <si>
    <t>кисель ягодный</t>
  </si>
  <si>
    <t>апельсин</t>
  </si>
  <si>
    <t>салат из свежих огурцов и помидоров</t>
  </si>
  <si>
    <t>Борщ со сметаной</t>
  </si>
  <si>
    <t>Гуляш</t>
  </si>
  <si>
    <t>Макароны</t>
  </si>
  <si>
    <t>Чай с сахаром</t>
  </si>
  <si>
    <t>Яблоко</t>
  </si>
  <si>
    <t>котлета рыбная</t>
  </si>
  <si>
    <t>рис отварной</t>
  </si>
  <si>
    <t>салат капуста  и огурцы</t>
  </si>
  <si>
    <t>суп картофельный с рисом</t>
  </si>
  <si>
    <t>жаркое по-домашнему</t>
  </si>
  <si>
    <t>каркадэ</t>
  </si>
  <si>
    <t>котлета мясная</t>
  </si>
  <si>
    <t>картофельное пюре</t>
  </si>
  <si>
    <t>яблоко</t>
  </si>
  <si>
    <t>салат из свежих помидоров и огурцов</t>
  </si>
  <si>
    <t>суп харчо</t>
  </si>
  <si>
    <t>салат огурцы помидоры</t>
  </si>
  <si>
    <t>борщ из свежей капусты</t>
  </si>
  <si>
    <t>чай черный  с сахаром</t>
  </si>
  <si>
    <t xml:space="preserve">банан </t>
  </si>
  <si>
    <t xml:space="preserve">груша 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</si>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</sst>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4" borderId="2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28" applyNumberFormat="0" applyAlignment="0" applyProtection="0">
      <alignment vertical="center"/>
    </xf>
    <xf numFmtId="0" fontId="21" fillId="6" borderId="29" applyNumberFormat="0" applyAlignment="0" applyProtection="0">
      <alignment vertical="center"/>
    </xf>
    <xf numFmtId="0" fontId="22" fillId="6" borderId="28" applyNumberFormat="0" applyAlignment="0" applyProtection="0">
      <alignment vertical="center"/>
    </xf>
    <xf numFmtId="0" fontId="23" fillId="7" borderId="30" applyNumberFormat="0" applyAlignment="0" applyProtection="0">
      <alignment vertical="center"/>
    </xf>
    <xf numFmtId="0" fontId="24" fillId="0" borderId="31" applyNumberFormat="0" applyFill="0" applyAlignment="0" applyProtection="0">
      <alignment vertical="center"/>
    </xf>
    <xf numFmtId="0" fontId="25" fillId="0" borderId="32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9" fillId="2" borderId="2" xfId="0" applyFont="1" applyFill="1" applyBorder="1" applyAlignment="1" applyProtection="1">
      <alignment wrapText="1"/>
      <protection locked="0"/>
    </xf>
    <xf numFmtId="1" fontId="9" fillId="2" borderId="2" xfId="0" applyNumberFormat="1" applyFont="1" applyFill="1" applyBorder="1" applyAlignment="1" applyProtection="1">
      <protection locked="0"/>
    </xf>
    <xf numFmtId="2" fontId="9" fillId="2" borderId="2" xfId="0" applyNumberFormat="1" applyFont="1" applyFill="1" applyBorder="1" applyAlignment="1" applyProtection="1">
      <protection locked="0"/>
    </xf>
    <xf numFmtId="0" fontId="9" fillId="2" borderId="1" xfId="0" applyFont="1" applyFill="1" applyBorder="1" applyAlignment="1" applyProtection="1">
      <alignment wrapText="1"/>
      <protection locked="0"/>
    </xf>
    <xf numFmtId="1" fontId="9" fillId="2" borderId="1" xfId="0" applyNumberFormat="1" applyFont="1" applyFill="1" applyBorder="1" applyAlignment="1" applyProtection="1">
      <protection locked="0"/>
    </xf>
    <xf numFmtId="2" fontId="9" fillId="2" borderId="1" xfId="0" applyNumberFormat="1" applyFont="1" applyFill="1" applyBorder="1" applyAlignment="1" applyProtection="1">
      <protection locked="0"/>
    </xf>
    <xf numFmtId="0" fontId="9" fillId="2" borderId="8" xfId="0" applyFont="1" applyFill="1" applyBorder="1" applyAlignment="1" applyProtection="1">
      <alignment wrapText="1"/>
      <protection locked="0"/>
    </xf>
    <xf numFmtId="1" fontId="9" fillId="2" borderId="8" xfId="0" applyNumberFormat="1" applyFont="1" applyFill="1" applyBorder="1" applyAlignment="1" applyProtection="1">
      <protection locked="0"/>
    </xf>
    <xf numFmtId="2" fontId="9" fillId="2" borderId="8" xfId="0" applyNumberFormat="1" applyFont="1" applyFill="1" applyBorder="1" applyAlignment="1" applyProtection="1">
      <protection locked="0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0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9" fillId="2" borderId="17" xfId="0" applyFont="1" applyFill="1" applyBorder="1" applyAlignment="1" applyProtection="1">
      <alignment wrapText="1"/>
      <protection locked="0"/>
    </xf>
    <xf numFmtId="1" fontId="9" fillId="2" borderId="17" xfId="0" applyNumberFormat="1" applyFont="1" applyFill="1" applyBorder="1" applyAlignment="1" applyProtection="1">
      <protection locked="0"/>
    </xf>
    <xf numFmtId="2" fontId="9" fillId="2" borderId="17" xfId="0" applyNumberFormat="1" applyFont="1" applyFill="1" applyBorder="1" applyAlignment="1" applyProtection="1"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" fontId="9" fillId="2" borderId="23" xfId="0" applyNumberFormat="1" applyFont="1" applyFill="1" applyBorder="1" applyAlignment="1" applyProtection="1">
      <protection locked="0"/>
    </xf>
    <xf numFmtId="1" fontId="9" fillId="2" borderId="22" xfId="0" applyNumberFormat="1" applyFont="1" applyFill="1" applyBorder="1" applyAlignment="1" applyProtection="1">
      <protection locked="0"/>
    </xf>
    <xf numFmtId="1" fontId="9" fillId="2" borderId="21" xfId="0" applyNumberFormat="1" applyFont="1" applyFill="1" applyBorder="1" applyAlignment="1" applyProtection="1">
      <protection locked="0"/>
    </xf>
    <xf numFmtId="1" fontId="9" fillId="2" borderId="24" xfId="0" applyNumberFormat="1" applyFont="1" applyFill="1" applyBorder="1" applyAlignment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0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8"/>
  <sheetViews>
    <sheetView tabSelected="1" workbookViewId="0">
      <pane xSplit="4" ySplit="5" topLeftCell="E144" activePane="bottomRight" state="frozen"/>
      <selection/>
      <selection pane="topRight"/>
      <selection pane="bottomLeft"/>
      <selection pane="bottomRight" activeCell="N148" sqref="N148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12</v>
      </c>
      <c r="I3" s="11">
        <v>1</v>
      </c>
      <c r="J3" s="59">
        <v>2026</v>
      </c>
      <c r="K3" s="60"/>
    </row>
    <row r="4" ht="13.5" spans="3:10">
      <c r="C4" s="1"/>
      <c r="D4" s="8"/>
      <c r="H4" s="12" t="s">
        <v>11</v>
      </c>
      <c r="I4" s="12" t="s">
        <v>12</v>
      </c>
      <c r="J4" s="12" t="s">
        <v>13</v>
      </c>
    </row>
    <row r="5" ht="34.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61" t="s">
        <v>24</v>
      </c>
      <c r="L5" s="15" t="s">
        <v>25</v>
      </c>
    </row>
    <row r="6" ht="15" spans="1:12">
      <c r="A6" s="16">
        <v>1</v>
      </c>
      <c r="B6" s="17">
        <v>1</v>
      </c>
      <c r="C6" s="18" t="s">
        <v>26</v>
      </c>
      <c r="D6" s="19" t="s">
        <v>27</v>
      </c>
      <c r="E6" s="20"/>
      <c r="F6" s="21"/>
      <c r="G6" s="21"/>
      <c r="H6" s="21"/>
      <c r="I6" s="21"/>
      <c r="J6" s="21"/>
      <c r="K6" s="62"/>
      <c r="L6" s="21"/>
    </row>
    <row r="7" ht="15" spans="1:12">
      <c r="A7" s="22"/>
      <c r="B7" s="23"/>
      <c r="C7" s="24"/>
      <c r="D7" s="25"/>
      <c r="E7" s="26"/>
      <c r="F7" s="27"/>
      <c r="G7" s="27"/>
      <c r="H7" s="27"/>
      <c r="I7" s="27"/>
      <c r="J7" s="27"/>
      <c r="K7" s="63"/>
      <c r="L7" s="27"/>
    </row>
    <row r="8" ht="15" spans="1:12">
      <c r="A8" s="22"/>
      <c r="B8" s="23"/>
      <c r="C8" s="24"/>
      <c r="D8" s="28" t="s">
        <v>28</v>
      </c>
      <c r="E8" s="26"/>
      <c r="F8" s="27"/>
      <c r="G8" s="27"/>
      <c r="H8" s="27"/>
      <c r="I8" s="27"/>
      <c r="J8" s="27"/>
      <c r="K8" s="63"/>
      <c r="L8" s="27"/>
    </row>
    <row r="9" ht="15" spans="1:12">
      <c r="A9" s="22"/>
      <c r="B9" s="23"/>
      <c r="C9" s="24"/>
      <c r="D9" s="28" t="s">
        <v>29</v>
      </c>
      <c r="E9" s="26"/>
      <c r="F9" s="27"/>
      <c r="G9" s="27"/>
      <c r="H9" s="27"/>
      <c r="I9" s="27"/>
      <c r="J9" s="27"/>
      <c r="K9" s="63"/>
      <c r="L9" s="27"/>
    </row>
    <row r="10" ht="15" spans="1:12">
      <c r="A10" s="22"/>
      <c r="B10" s="23"/>
      <c r="C10" s="24"/>
      <c r="D10" s="28" t="s">
        <v>30</v>
      </c>
      <c r="E10" s="26"/>
      <c r="F10" s="27"/>
      <c r="G10" s="27"/>
      <c r="H10" s="27"/>
      <c r="I10" s="27"/>
      <c r="J10" s="27"/>
      <c r="K10" s="63"/>
      <c r="L10" s="27"/>
    </row>
    <row r="11" ht="15" spans="1:12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63"/>
      <c r="L11" s="27"/>
    </row>
    <row r="12" ht="15" spans="1:12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63"/>
      <c r="L12" s="27"/>
    </row>
    <row r="13" ht="15" spans="1:12">
      <c r="A13" s="29"/>
      <c r="B13" s="30"/>
      <c r="C13" s="31"/>
      <c r="D13" s="32" t="s">
        <v>31</v>
      </c>
      <c r="E13" s="33"/>
      <c r="F13" s="34">
        <f>SUM(F6:F12)</f>
        <v>0</v>
      </c>
      <c r="G13" s="34">
        <f t="shared" ref="G13:J13" si="0">SUM(G6:G12)</f>
        <v>0</v>
      </c>
      <c r="H13" s="34">
        <f t="shared" si="0"/>
        <v>0</v>
      </c>
      <c r="I13" s="34">
        <f t="shared" si="0"/>
        <v>0</v>
      </c>
      <c r="J13" s="34">
        <f t="shared" si="0"/>
        <v>0</v>
      </c>
      <c r="K13" s="64"/>
      <c r="L13" s="34">
        <f t="shared" ref="L13" si="1">SUM(L6:L12)</f>
        <v>0</v>
      </c>
    </row>
    <row r="14" ht="15" spans="1:12">
      <c r="A14" s="35">
        <f>A6</f>
        <v>1</v>
      </c>
      <c r="B14" s="36">
        <v>1</v>
      </c>
      <c r="C14" s="37" t="s">
        <v>32</v>
      </c>
      <c r="D14" s="28" t="s">
        <v>33</v>
      </c>
      <c r="E14" s="38" t="s">
        <v>34</v>
      </c>
      <c r="F14" s="39">
        <v>100</v>
      </c>
      <c r="G14" s="40">
        <v>20</v>
      </c>
      <c r="H14" s="39">
        <v>53</v>
      </c>
      <c r="I14" s="39">
        <v>1</v>
      </c>
      <c r="J14" s="39">
        <v>4</v>
      </c>
      <c r="K14" s="65">
        <v>6</v>
      </c>
      <c r="L14" s="27">
        <v>15</v>
      </c>
    </row>
    <row r="15" ht="15" spans="1:12">
      <c r="A15" s="22"/>
      <c r="B15" s="23"/>
      <c r="C15" s="24"/>
      <c r="D15" s="28" t="s">
        <v>35</v>
      </c>
      <c r="E15" s="41" t="s">
        <v>36</v>
      </c>
      <c r="F15" s="42">
        <v>250</v>
      </c>
      <c r="G15" s="43">
        <v>20</v>
      </c>
      <c r="H15" s="42">
        <v>276</v>
      </c>
      <c r="I15" s="42">
        <v>8</v>
      </c>
      <c r="J15" s="42">
        <v>9</v>
      </c>
      <c r="K15" s="66">
        <v>18</v>
      </c>
      <c r="L15" s="27">
        <v>25</v>
      </c>
    </row>
    <row r="16" ht="15" spans="1:12">
      <c r="A16" s="22"/>
      <c r="B16" s="23"/>
      <c r="C16" s="24"/>
      <c r="D16" s="28" t="s">
        <v>37</v>
      </c>
      <c r="E16" s="41" t="s">
        <v>38</v>
      </c>
      <c r="F16" s="42">
        <v>250</v>
      </c>
      <c r="G16" s="43">
        <v>35</v>
      </c>
      <c r="H16" s="42">
        <v>321</v>
      </c>
      <c r="I16" s="42">
        <v>15</v>
      </c>
      <c r="J16" s="42">
        <v>12</v>
      </c>
      <c r="K16" s="66">
        <v>14</v>
      </c>
      <c r="L16" s="27">
        <v>35</v>
      </c>
    </row>
    <row r="17" ht="15" spans="1:12">
      <c r="A17" s="22"/>
      <c r="B17" s="23"/>
      <c r="C17" s="24"/>
      <c r="D17" s="28" t="s">
        <v>39</v>
      </c>
      <c r="E17" s="41"/>
      <c r="F17" s="42"/>
      <c r="G17" s="43"/>
      <c r="H17" s="42"/>
      <c r="I17" s="42"/>
      <c r="J17" s="42"/>
      <c r="K17" s="66"/>
      <c r="L17" s="27"/>
    </row>
    <row r="18" ht="15" spans="1:12">
      <c r="A18" s="22"/>
      <c r="B18" s="23"/>
      <c r="C18" s="24"/>
      <c r="D18" s="28" t="s">
        <v>40</v>
      </c>
      <c r="E18" s="41" t="s">
        <v>41</v>
      </c>
      <c r="F18" s="42">
        <v>200</v>
      </c>
      <c r="G18" s="43">
        <v>10</v>
      </c>
      <c r="H18" s="42">
        <v>28</v>
      </c>
      <c r="I18" s="42">
        <v>0</v>
      </c>
      <c r="J18" s="42">
        <v>0</v>
      </c>
      <c r="K18" s="66">
        <v>14</v>
      </c>
      <c r="L18" s="27">
        <v>10</v>
      </c>
    </row>
    <row r="19" ht="15" spans="1:12">
      <c r="A19" s="22"/>
      <c r="B19" s="23"/>
      <c r="C19" s="24"/>
      <c r="D19" s="28" t="s">
        <v>42</v>
      </c>
      <c r="E19" s="41" t="s">
        <v>43</v>
      </c>
      <c r="F19" s="42">
        <v>100</v>
      </c>
      <c r="G19" s="43">
        <v>5</v>
      </c>
      <c r="H19" s="42">
        <v>104</v>
      </c>
      <c r="I19" s="42">
        <v>3</v>
      </c>
      <c r="J19" s="42">
        <v>1.6</v>
      </c>
      <c r="K19" s="66">
        <v>20.56</v>
      </c>
      <c r="L19" s="27">
        <v>5</v>
      </c>
    </row>
    <row r="20" ht="15.75" spans="1:12">
      <c r="A20" s="22"/>
      <c r="B20" s="23"/>
      <c r="C20" s="24"/>
      <c r="D20" s="28" t="s">
        <v>44</v>
      </c>
      <c r="E20" s="41"/>
      <c r="F20" s="42"/>
      <c r="G20" s="43"/>
      <c r="H20" s="42"/>
      <c r="I20" s="42"/>
      <c r="J20" s="42"/>
      <c r="K20" s="66"/>
      <c r="L20" s="27"/>
    </row>
    <row r="21" ht="15" spans="1:12">
      <c r="A21" s="22"/>
      <c r="B21" s="23"/>
      <c r="C21" s="24"/>
      <c r="D21" s="25" t="s">
        <v>30</v>
      </c>
      <c r="E21" s="44" t="s">
        <v>45</v>
      </c>
      <c r="F21" s="45">
        <v>200</v>
      </c>
      <c r="G21" s="46">
        <v>10</v>
      </c>
      <c r="H21" s="45">
        <v>141</v>
      </c>
      <c r="I21" s="45">
        <v>2</v>
      </c>
      <c r="J21" s="45">
        <v>1</v>
      </c>
      <c r="K21" s="67">
        <v>29</v>
      </c>
      <c r="L21" s="27">
        <v>10</v>
      </c>
    </row>
    <row r="22" ht="15" spans="1:12">
      <c r="A22" s="29"/>
      <c r="B22" s="30"/>
      <c r="C22" s="31"/>
      <c r="D22" s="32" t="s">
        <v>31</v>
      </c>
      <c r="E22" s="33"/>
      <c r="F22" s="34">
        <f>SUM(F14:F21)</f>
        <v>1100</v>
      </c>
      <c r="G22" s="34">
        <f>SUM(G14:G21)</f>
        <v>100</v>
      </c>
      <c r="H22" s="34">
        <f>SUM(H14:H21)</f>
        <v>923</v>
      </c>
      <c r="I22" s="34">
        <f>SUM(I14:I21)</f>
        <v>29</v>
      </c>
      <c r="J22" s="34">
        <f>SUM(J14:J21)</f>
        <v>27.6</v>
      </c>
      <c r="K22" s="64"/>
      <c r="L22" s="34">
        <f>SUM(L14:L21)</f>
        <v>100</v>
      </c>
    </row>
    <row r="23" ht="13.5" spans="1:12">
      <c r="A23" s="47">
        <f>A6</f>
        <v>1</v>
      </c>
      <c r="B23" s="48">
        <f>B6</f>
        <v>1</v>
      </c>
      <c r="C23" s="49" t="s">
        <v>46</v>
      </c>
      <c r="D23" s="50"/>
      <c r="E23" s="51"/>
      <c r="F23" s="52">
        <f>F13+F22</f>
        <v>1100</v>
      </c>
      <c r="G23" s="52">
        <f t="shared" ref="G23:J23" si="2">G13+G22</f>
        <v>100</v>
      </c>
      <c r="H23" s="52">
        <f t="shared" si="2"/>
        <v>923</v>
      </c>
      <c r="I23" s="52">
        <f t="shared" si="2"/>
        <v>29</v>
      </c>
      <c r="J23" s="52">
        <f t="shared" si="2"/>
        <v>27.6</v>
      </c>
      <c r="K23" s="52"/>
      <c r="L23" s="52">
        <f t="shared" ref="L23" si="3">L13+L22</f>
        <v>100</v>
      </c>
    </row>
    <row r="24" ht="15" spans="1:12">
      <c r="A24" s="53">
        <v>1</v>
      </c>
      <c r="B24" s="23">
        <v>2</v>
      </c>
      <c r="C24" s="18" t="s">
        <v>26</v>
      </c>
      <c r="D24" s="19" t="s">
        <v>27</v>
      </c>
      <c r="E24" s="20"/>
      <c r="F24" s="21"/>
      <c r="G24" s="21"/>
      <c r="H24" s="21"/>
      <c r="I24" s="21"/>
      <c r="J24" s="21"/>
      <c r="K24" s="62"/>
      <c r="L24" s="21"/>
    </row>
    <row r="25" ht="15" spans="1:12">
      <c r="A25" s="53"/>
      <c r="B25" s="23"/>
      <c r="C25" s="24"/>
      <c r="D25" s="25"/>
      <c r="E25" s="26"/>
      <c r="F25" s="27"/>
      <c r="G25" s="27"/>
      <c r="H25" s="27"/>
      <c r="I25" s="27"/>
      <c r="J25" s="27"/>
      <c r="K25" s="63"/>
      <c r="L25" s="27"/>
    </row>
    <row r="26" ht="15" spans="1:12">
      <c r="A26" s="53"/>
      <c r="B26" s="23"/>
      <c r="C26" s="24"/>
      <c r="D26" s="28" t="s">
        <v>28</v>
      </c>
      <c r="E26" s="26"/>
      <c r="F26" s="27"/>
      <c r="G26" s="27"/>
      <c r="H26" s="27"/>
      <c r="I26" s="27"/>
      <c r="J26" s="27"/>
      <c r="K26" s="63"/>
      <c r="L26" s="27"/>
    </row>
    <row r="27" ht="15" spans="1:12">
      <c r="A27" s="53"/>
      <c r="B27" s="23"/>
      <c r="C27" s="24"/>
      <c r="D27" s="28" t="s">
        <v>29</v>
      </c>
      <c r="E27" s="26"/>
      <c r="F27" s="27"/>
      <c r="G27" s="27"/>
      <c r="H27" s="27"/>
      <c r="I27" s="27"/>
      <c r="J27" s="27"/>
      <c r="K27" s="63"/>
      <c r="L27" s="27"/>
    </row>
    <row r="28" ht="15" spans="1:12">
      <c r="A28" s="53"/>
      <c r="B28" s="23"/>
      <c r="C28" s="24"/>
      <c r="D28" s="28" t="s">
        <v>30</v>
      </c>
      <c r="E28" s="26"/>
      <c r="F28" s="27"/>
      <c r="G28" s="27"/>
      <c r="H28" s="27"/>
      <c r="I28" s="27"/>
      <c r="J28" s="27"/>
      <c r="K28" s="63"/>
      <c r="L28" s="27"/>
    </row>
    <row r="29" ht="15" spans="1:12">
      <c r="A29" s="53"/>
      <c r="B29" s="23"/>
      <c r="C29" s="24"/>
      <c r="D29" s="25"/>
      <c r="E29" s="26"/>
      <c r="F29" s="27"/>
      <c r="G29" s="27"/>
      <c r="H29" s="27"/>
      <c r="I29" s="27"/>
      <c r="J29" s="27"/>
      <c r="K29" s="63"/>
      <c r="L29" s="27"/>
    </row>
    <row r="30" ht="15" spans="1:12">
      <c r="A30" s="53"/>
      <c r="B30" s="23"/>
      <c r="C30" s="24"/>
      <c r="D30" s="25"/>
      <c r="E30" s="26"/>
      <c r="F30" s="27"/>
      <c r="G30" s="27"/>
      <c r="H30" s="27"/>
      <c r="I30" s="27"/>
      <c r="J30" s="27"/>
      <c r="K30" s="63"/>
      <c r="L30" s="27"/>
    </row>
    <row r="31" ht="15" spans="1:12">
      <c r="A31" s="54"/>
      <c r="B31" s="30"/>
      <c r="C31" s="31"/>
      <c r="D31" s="32" t="s">
        <v>31</v>
      </c>
      <c r="E31" s="33"/>
      <c r="F31" s="34">
        <f>SUM(F24:F30)</f>
        <v>0</v>
      </c>
      <c r="G31" s="34">
        <f t="shared" ref="G31" si="4">SUM(G24:G30)</f>
        <v>0</v>
      </c>
      <c r="H31" s="34">
        <f t="shared" ref="H31" si="5">SUM(H24:H30)</f>
        <v>0</v>
      </c>
      <c r="I31" s="34">
        <f t="shared" ref="I31" si="6">SUM(I24:I30)</f>
        <v>0</v>
      </c>
      <c r="J31" s="34">
        <f t="shared" ref="J31:L31" si="7">SUM(J24:J30)</f>
        <v>0</v>
      </c>
      <c r="K31" s="64"/>
      <c r="L31" s="34">
        <f t="shared" si="7"/>
        <v>0</v>
      </c>
    </row>
    <row r="32" ht="15" spans="1:12">
      <c r="A32" s="36">
        <f>A24</f>
        <v>1</v>
      </c>
      <c r="B32" s="36">
        <v>2</v>
      </c>
      <c r="C32" s="37" t="s">
        <v>32</v>
      </c>
      <c r="D32" s="28" t="s">
        <v>33</v>
      </c>
      <c r="E32" s="26" t="s">
        <v>34</v>
      </c>
      <c r="F32" s="27">
        <v>100</v>
      </c>
      <c r="G32" s="27">
        <v>1</v>
      </c>
      <c r="H32" s="27">
        <v>3</v>
      </c>
      <c r="I32" s="27">
        <v>6</v>
      </c>
      <c r="J32" s="27">
        <v>52</v>
      </c>
      <c r="K32" s="63">
        <v>43</v>
      </c>
      <c r="L32" s="27">
        <v>15</v>
      </c>
    </row>
    <row r="33" ht="15" spans="1:12">
      <c r="A33" s="53"/>
      <c r="B33" s="23"/>
      <c r="C33" s="24"/>
      <c r="D33" s="28" t="s">
        <v>35</v>
      </c>
      <c r="E33" s="26" t="s">
        <v>47</v>
      </c>
      <c r="F33" s="27">
        <v>250</v>
      </c>
      <c r="G33" s="27">
        <v>10</v>
      </c>
      <c r="H33" s="27">
        <v>9</v>
      </c>
      <c r="I33" s="27">
        <v>17</v>
      </c>
      <c r="J33" s="27">
        <v>169</v>
      </c>
      <c r="K33" s="63">
        <v>102</v>
      </c>
      <c r="L33" s="27">
        <v>20</v>
      </c>
    </row>
    <row r="34" ht="15" spans="1:12">
      <c r="A34" s="53"/>
      <c r="B34" s="23"/>
      <c r="C34" s="24"/>
      <c r="D34" s="28" t="s">
        <v>37</v>
      </c>
      <c r="E34" s="26" t="s">
        <v>48</v>
      </c>
      <c r="F34" s="27">
        <v>100</v>
      </c>
      <c r="G34" s="27">
        <v>24</v>
      </c>
      <c r="H34" s="27">
        <v>20</v>
      </c>
      <c r="I34" s="27">
        <v>6</v>
      </c>
      <c r="J34" s="27">
        <v>203</v>
      </c>
      <c r="K34" s="63">
        <v>591</v>
      </c>
      <c r="L34" s="27">
        <v>35</v>
      </c>
    </row>
    <row r="35" ht="15" spans="1:12">
      <c r="A35" s="53"/>
      <c r="B35" s="23"/>
      <c r="C35" s="24"/>
      <c r="D35" s="28" t="s">
        <v>39</v>
      </c>
      <c r="E35" s="26" t="s">
        <v>49</v>
      </c>
      <c r="F35" s="27">
        <v>150</v>
      </c>
      <c r="G35" s="27">
        <v>7</v>
      </c>
      <c r="H35" s="27">
        <v>5</v>
      </c>
      <c r="I35" s="27">
        <v>32</v>
      </c>
      <c r="J35" s="27">
        <v>202</v>
      </c>
      <c r="K35" s="63">
        <v>309</v>
      </c>
      <c r="L35" s="27">
        <v>10</v>
      </c>
    </row>
    <row r="36" ht="15" spans="1:12">
      <c r="A36" s="53"/>
      <c r="B36" s="23"/>
      <c r="C36" s="24"/>
      <c r="D36" s="28" t="s">
        <v>40</v>
      </c>
      <c r="E36" s="26" t="s">
        <v>50</v>
      </c>
      <c r="F36" s="27">
        <v>200</v>
      </c>
      <c r="G36" s="27">
        <v>1</v>
      </c>
      <c r="H36" s="27">
        <v>0</v>
      </c>
      <c r="I36" s="27">
        <v>32</v>
      </c>
      <c r="J36" s="27">
        <v>132</v>
      </c>
      <c r="K36" s="63">
        <v>349</v>
      </c>
      <c r="L36" s="27">
        <v>5</v>
      </c>
    </row>
    <row r="37" ht="15" spans="1:12">
      <c r="A37" s="53"/>
      <c r="B37" s="23"/>
      <c r="C37" s="24"/>
      <c r="D37" s="28" t="s">
        <v>42</v>
      </c>
      <c r="E37" s="26" t="s">
        <v>43</v>
      </c>
      <c r="F37" s="27">
        <v>100</v>
      </c>
      <c r="G37" s="27">
        <v>3</v>
      </c>
      <c r="H37" s="27">
        <v>2</v>
      </c>
      <c r="I37" s="27">
        <v>21</v>
      </c>
      <c r="J37" s="27">
        <v>104</v>
      </c>
      <c r="K37" s="63"/>
      <c r="L37" s="27">
        <v>5</v>
      </c>
    </row>
    <row r="38" ht="15" spans="1:12">
      <c r="A38" s="53"/>
      <c r="B38" s="23"/>
      <c r="C38" s="24"/>
      <c r="D38" s="28" t="s">
        <v>44</v>
      </c>
      <c r="E38" s="26"/>
      <c r="F38" s="27"/>
      <c r="G38" s="27"/>
      <c r="H38" s="27"/>
      <c r="I38" s="27"/>
      <c r="J38" s="27"/>
      <c r="K38" s="63"/>
      <c r="L38" s="27"/>
    </row>
    <row r="39" ht="15" spans="1:12">
      <c r="A39" s="53"/>
      <c r="B39" s="23"/>
      <c r="C39" s="24"/>
      <c r="D39" s="25" t="s">
        <v>30</v>
      </c>
      <c r="E39" s="26" t="s">
        <v>51</v>
      </c>
      <c r="F39" s="27">
        <v>150</v>
      </c>
      <c r="G39" s="27">
        <v>2</v>
      </c>
      <c r="H39" s="27">
        <v>1</v>
      </c>
      <c r="I39" s="27">
        <v>19</v>
      </c>
      <c r="J39" s="27">
        <v>141</v>
      </c>
      <c r="K39" s="63">
        <v>338</v>
      </c>
      <c r="L39" s="27">
        <v>10</v>
      </c>
    </row>
    <row r="40" ht="15" spans="1:12">
      <c r="A40" s="53"/>
      <c r="B40" s="23"/>
      <c r="C40" s="24"/>
      <c r="D40" s="25"/>
      <c r="E40" s="26"/>
      <c r="F40" s="27"/>
      <c r="G40" s="27"/>
      <c r="H40" s="27"/>
      <c r="I40" s="27"/>
      <c r="J40" s="27"/>
      <c r="K40" s="63"/>
      <c r="L40" s="27"/>
    </row>
    <row r="41" ht="15" spans="1:12">
      <c r="A41" s="54"/>
      <c r="B41" s="30"/>
      <c r="C41" s="31"/>
      <c r="D41" s="32" t="s">
        <v>31</v>
      </c>
      <c r="E41" s="33"/>
      <c r="F41" s="34">
        <f>SUM(F32:F40)</f>
        <v>1050</v>
      </c>
      <c r="G41" s="34">
        <f t="shared" ref="G41" si="8">SUM(G32:G40)</f>
        <v>48</v>
      </c>
      <c r="H41" s="34">
        <f t="shared" ref="H41" si="9">SUM(H32:H40)</f>
        <v>40</v>
      </c>
      <c r="I41" s="34">
        <f t="shared" ref="I41" si="10">SUM(I32:I40)</f>
        <v>133</v>
      </c>
      <c r="J41" s="34">
        <f t="shared" ref="J41:L41" si="11">SUM(J32:J40)</f>
        <v>1003</v>
      </c>
      <c r="K41" s="64"/>
      <c r="L41" s="34">
        <f t="shared" si="11"/>
        <v>100</v>
      </c>
    </row>
    <row r="42" ht="15.75" customHeight="1" spans="1:12">
      <c r="A42" s="55">
        <f>A24</f>
        <v>1</v>
      </c>
      <c r="B42" s="55">
        <f>B24</f>
        <v>2</v>
      </c>
      <c r="C42" s="49" t="s">
        <v>46</v>
      </c>
      <c r="D42" s="50"/>
      <c r="E42" s="51"/>
      <c r="F42" s="52">
        <f>F31+F41</f>
        <v>1050</v>
      </c>
      <c r="G42" s="52">
        <f t="shared" ref="G42" si="12">G31+G41</f>
        <v>48</v>
      </c>
      <c r="H42" s="52">
        <f t="shared" ref="H42" si="13">H31+H41</f>
        <v>40</v>
      </c>
      <c r="I42" s="52">
        <f t="shared" ref="I42" si="14">I31+I41</f>
        <v>133</v>
      </c>
      <c r="J42" s="52">
        <f t="shared" ref="J42:L42" si="15">J31+J41</f>
        <v>1003</v>
      </c>
      <c r="K42" s="52"/>
      <c r="L42" s="52">
        <f t="shared" si="15"/>
        <v>100</v>
      </c>
    </row>
    <row r="43" ht="15" spans="1:12">
      <c r="A43" s="16">
        <v>1</v>
      </c>
      <c r="B43" s="17">
        <v>3</v>
      </c>
      <c r="C43" s="18" t="s">
        <v>26</v>
      </c>
      <c r="D43" s="19" t="s">
        <v>27</v>
      </c>
      <c r="E43" s="20"/>
      <c r="F43" s="21"/>
      <c r="G43" s="21"/>
      <c r="H43" s="21"/>
      <c r="I43" s="21"/>
      <c r="J43" s="21"/>
      <c r="K43" s="62"/>
      <c r="L43" s="21"/>
    </row>
    <row r="44" ht="15" spans="1:12">
      <c r="A44" s="22"/>
      <c r="B44" s="23"/>
      <c r="C44" s="24"/>
      <c r="D44" s="25"/>
      <c r="E44" s="26"/>
      <c r="F44" s="27"/>
      <c r="G44" s="27"/>
      <c r="H44" s="27"/>
      <c r="I44" s="27"/>
      <c r="J44" s="27"/>
      <c r="K44" s="63"/>
      <c r="L44" s="27"/>
    </row>
    <row r="45" ht="15" spans="1:12">
      <c r="A45" s="22"/>
      <c r="B45" s="23"/>
      <c r="C45" s="24"/>
      <c r="D45" s="28" t="s">
        <v>28</v>
      </c>
      <c r="E45" s="26"/>
      <c r="F45" s="27"/>
      <c r="G45" s="27"/>
      <c r="H45" s="27"/>
      <c r="I45" s="27"/>
      <c r="J45" s="27"/>
      <c r="K45" s="63"/>
      <c r="L45" s="27"/>
    </row>
    <row r="46" ht="15" spans="1:12">
      <c r="A46" s="22"/>
      <c r="B46" s="23"/>
      <c r="C46" s="24"/>
      <c r="D46" s="28" t="s">
        <v>29</v>
      </c>
      <c r="E46" s="26"/>
      <c r="F46" s="27"/>
      <c r="G46" s="27"/>
      <c r="H46" s="27"/>
      <c r="I46" s="27"/>
      <c r="J46" s="27"/>
      <c r="K46" s="63"/>
      <c r="L46" s="27"/>
    </row>
    <row r="47" ht="15" spans="1:12">
      <c r="A47" s="22"/>
      <c r="B47" s="23"/>
      <c r="C47" s="24"/>
      <c r="D47" s="28" t="s">
        <v>30</v>
      </c>
      <c r="E47" s="26"/>
      <c r="F47" s="27"/>
      <c r="G47" s="27"/>
      <c r="H47" s="27"/>
      <c r="I47" s="27"/>
      <c r="J47" s="27"/>
      <c r="K47" s="63"/>
      <c r="L47" s="27"/>
    </row>
    <row r="48" ht="15" spans="1:12">
      <c r="A48" s="22"/>
      <c r="B48" s="23"/>
      <c r="C48" s="24"/>
      <c r="D48" s="25"/>
      <c r="E48" s="26"/>
      <c r="F48" s="27"/>
      <c r="G48" s="27"/>
      <c r="H48" s="27"/>
      <c r="I48" s="27"/>
      <c r="J48" s="27"/>
      <c r="K48" s="63"/>
      <c r="L48" s="27"/>
    </row>
    <row r="49" ht="15" spans="1:12">
      <c r="A49" s="22"/>
      <c r="B49" s="23"/>
      <c r="C49" s="24"/>
      <c r="D49" s="25"/>
      <c r="E49" s="26"/>
      <c r="F49" s="27"/>
      <c r="G49" s="27"/>
      <c r="H49" s="27"/>
      <c r="I49" s="27"/>
      <c r="J49" s="27"/>
      <c r="K49" s="63"/>
      <c r="L49" s="27"/>
    </row>
    <row r="50" ht="15" spans="1:12">
      <c r="A50" s="29"/>
      <c r="B50" s="30"/>
      <c r="C50" s="31"/>
      <c r="D50" s="32" t="s">
        <v>31</v>
      </c>
      <c r="E50" s="33"/>
      <c r="F50" s="34">
        <f>SUM(F43:F49)</f>
        <v>0</v>
      </c>
      <c r="G50" s="34">
        <f t="shared" ref="G50" si="16">SUM(G43:G49)</f>
        <v>0</v>
      </c>
      <c r="H50" s="34">
        <f t="shared" ref="H50" si="17">SUM(H43:H49)</f>
        <v>0</v>
      </c>
      <c r="I50" s="34">
        <f t="shared" ref="I50" si="18">SUM(I43:I49)</f>
        <v>0</v>
      </c>
      <c r="J50" s="34">
        <f t="shared" ref="J50:L50" si="19">SUM(J43:J49)</f>
        <v>0</v>
      </c>
      <c r="K50" s="64"/>
      <c r="L50" s="34">
        <f t="shared" si="19"/>
        <v>0</v>
      </c>
    </row>
    <row r="51" ht="15" spans="1:12">
      <c r="A51" s="35">
        <f>A43</f>
        <v>1</v>
      </c>
      <c r="B51" s="36">
        <v>3</v>
      </c>
      <c r="C51" s="37" t="s">
        <v>32</v>
      </c>
      <c r="D51" s="28" t="s">
        <v>33</v>
      </c>
      <c r="E51" s="38" t="s">
        <v>52</v>
      </c>
      <c r="F51" s="39">
        <v>100</v>
      </c>
      <c r="G51" s="40">
        <v>10</v>
      </c>
      <c r="H51" s="39">
        <v>22</v>
      </c>
      <c r="I51" s="39">
        <v>1</v>
      </c>
      <c r="J51" s="39">
        <v>1</v>
      </c>
      <c r="K51" s="65">
        <v>4</v>
      </c>
      <c r="L51" s="27">
        <v>20</v>
      </c>
    </row>
    <row r="52" ht="15" spans="1:12">
      <c r="A52" s="22"/>
      <c r="B52" s="23"/>
      <c r="C52" s="24"/>
      <c r="D52" s="28" t="s">
        <v>35</v>
      </c>
      <c r="E52" s="41" t="s">
        <v>53</v>
      </c>
      <c r="F52" s="42">
        <v>250</v>
      </c>
      <c r="G52" s="43">
        <v>20</v>
      </c>
      <c r="H52" s="42">
        <v>166</v>
      </c>
      <c r="I52" s="42">
        <v>6</v>
      </c>
      <c r="J52" s="42">
        <v>9</v>
      </c>
      <c r="K52" s="66">
        <v>13</v>
      </c>
      <c r="L52" s="27">
        <v>20</v>
      </c>
    </row>
    <row r="53" ht="15" spans="1:12">
      <c r="A53" s="22"/>
      <c r="B53" s="23"/>
      <c r="C53" s="24"/>
      <c r="D53" s="28" t="s">
        <v>37</v>
      </c>
      <c r="E53" s="41" t="s">
        <v>48</v>
      </c>
      <c r="F53" s="42">
        <v>100</v>
      </c>
      <c r="G53" s="43">
        <v>35</v>
      </c>
      <c r="H53" s="42">
        <v>221</v>
      </c>
      <c r="I53" s="42">
        <v>15</v>
      </c>
      <c r="J53" s="42">
        <v>17</v>
      </c>
      <c r="K53" s="66">
        <v>3</v>
      </c>
      <c r="L53" s="27">
        <v>35</v>
      </c>
    </row>
    <row r="54" ht="15" spans="1:12">
      <c r="A54" s="22"/>
      <c r="B54" s="23"/>
      <c r="C54" s="24"/>
      <c r="D54" s="28" t="s">
        <v>39</v>
      </c>
      <c r="E54" s="41" t="s">
        <v>54</v>
      </c>
      <c r="F54" s="42">
        <v>150</v>
      </c>
      <c r="G54" s="43">
        <v>15</v>
      </c>
      <c r="H54" s="42">
        <v>581</v>
      </c>
      <c r="I54" s="42">
        <v>1</v>
      </c>
      <c r="J54" s="42">
        <v>64</v>
      </c>
      <c r="K54" s="66">
        <v>1</v>
      </c>
      <c r="L54" s="27">
        <v>5</v>
      </c>
    </row>
    <row r="55" ht="15" spans="1:12">
      <c r="A55" s="22"/>
      <c r="B55" s="23"/>
      <c r="C55" s="24"/>
      <c r="D55" s="28" t="s">
        <v>40</v>
      </c>
      <c r="E55" s="41" t="s">
        <v>55</v>
      </c>
      <c r="F55" s="42">
        <v>200</v>
      </c>
      <c r="G55" s="43">
        <v>5</v>
      </c>
      <c r="H55" s="42">
        <v>132</v>
      </c>
      <c r="I55" s="42">
        <v>1</v>
      </c>
      <c r="J55" s="42">
        <v>0</v>
      </c>
      <c r="K55" s="66">
        <v>32</v>
      </c>
      <c r="L55" s="27">
        <v>5</v>
      </c>
    </row>
    <row r="56" ht="15" spans="1:12">
      <c r="A56" s="22"/>
      <c r="B56" s="23"/>
      <c r="C56" s="24"/>
      <c r="D56" s="28" t="s">
        <v>42</v>
      </c>
      <c r="E56" s="41" t="s">
        <v>43</v>
      </c>
      <c r="F56" s="42">
        <v>100</v>
      </c>
      <c r="G56" s="43">
        <v>5</v>
      </c>
      <c r="H56" s="42">
        <v>104</v>
      </c>
      <c r="I56" s="42">
        <v>3</v>
      </c>
      <c r="J56" s="42">
        <v>1.6</v>
      </c>
      <c r="K56" s="66">
        <v>20.56</v>
      </c>
      <c r="L56" s="27">
        <v>5</v>
      </c>
    </row>
    <row r="57" ht="15" spans="1:12">
      <c r="A57" s="22"/>
      <c r="B57" s="23"/>
      <c r="C57" s="24"/>
      <c r="D57" s="28" t="s">
        <v>44</v>
      </c>
      <c r="E57" s="41"/>
      <c r="F57" s="42"/>
      <c r="G57" s="43"/>
      <c r="H57" s="42"/>
      <c r="I57" s="42"/>
      <c r="J57" s="42"/>
      <c r="K57" s="66"/>
      <c r="L57" s="27"/>
    </row>
    <row r="58" ht="15.75" spans="1:12">
      <c r="A58" s="22"/>
      <c r="B58" s="23"/>
      <c r="C58" s="24"/>
      <c r="D58" s="25" t="s">
        <v>30</v>
      </c>
      <c r="E58" s="56" t="s">
        <v>56</v>
      </c>
      <c r="F58" s="57">
        <v>150</v>
      </c>
      <c r="G58" s="58">
        <v>10</v>
      </c>
      <c r="H58" s="57">
        <v>142</v>
      </c>
      <c r="I58" s="57">
        <v>2</v>
      </c>
      <c r="J58" s="57">
        <v>0</v>
      </c>
      <c r="K58" s="68">
        <v>30</v>
      </c>
      <c r="L58" s="27">
        <v>10</v>
      </c>
    </row>
    <row r="59" ht="15" spans="1:12">
      <c r="A59" s="22"/>
      <c r="B59" s="23"/>
      <c r="C59" s="24"/>
      <c r="D59" s="25"/>
      <c r="E59" s="41"/>
      <c r="F59" s="42"/>
      <c r="G59" s="43"/>
      <c r="H59" s="42"/>
      <c r="I59" s="42"/>
      <c r="J59" s="42"/>
      <c r="K59" s="66"/>
      <c r="L59" s="27"/>
    </row>
    <row r="60" ht="15" spans="1:12">
      <c r="A60" s="29"/>
      <c r="B60" s="30"/>
      <c r="C60" s="31"/>
      <c r="D60" s="32" t="s">
        <v>31</v>
      </c>
      <c r="E60" s="33"/>
      <c r="F60" s="34">
        <f>SUM(F51:F59)</f>
        <v>1050</v>
      </c>
      <c r="G60" s="34">
        <f t="shared" ref="G60" si="20">SUM(G51:G59)</f>
        <v>100</v>
      </c>
      <c r="H60" s="34">
        <f t="shared" ref="H60" si="21">SUM(H51:H59)</f>
        <v>1368</v>
      </c>
      <c r="I60" s="34">
        <f t="shared" ref="I60" si="22">SUM(I51:I59)</f>
        <v>29</v>
      </c>
      <c r="J60" s="34">
        <f t="shared" ref="J60:L60" si="23">SUM(J51:J59)</f>
        <v>92.6</v>
      </c>
      <c r="K60" s="64"/>
      <c r="L60" s="34">
        <f t="shared" si="23"/>
        <v>100</v>
      </c>
    </row>
    <row r="61" ht="15.75" customHeight="1" spans="1:12">
      <c r="A61" s="47">
        <f>A43</f>
        <v>1</v>
      </c>
      <c r="B61" s="48">
        <f>B43</f>
        <v>3</v>
      </c>
      <c r="C61" s="49" t="s">
        <v>46</v>
      </c>
      <c r="D61" s="50"/>
      <c r="E61" s="51"/>
      <c r="F61" s="52">
        <f>F50+F60</f>
        <v>1050</v>
      </c>
      <c r="G61" s="52">
        <f t="shared" ref="G61" si="24">G50+G60</f>
        <v>100</v>
      </c>
      <c r="H61" s="52">
        <f t="shared" ref="H61" si="25">H50+H60</f>
        <v>1368</v>
      </c>
      <c r="I61" s="52">
        <f t="shared" ref="I61" si="26">I50+I60</f>
        <v>29</v>
      </c>
      <c r="J61" s="52">
        <f t="shared" ref="J61:L61" si="27">J50+J60</f>
        <v>92.6</v>
      </c>
      <c r="K61" s="52"/>
      <c r="L61" s="52">
        <f t="shared" si="27"/>
        <v>100</v>
      </c>
    </row>
    <row r="62" ht="15" spans="1:12">
      <c r="A62" s="16">
        <v>1</v>
      </c>
      <c r="B62" s="17">
        <v>4</v>
      </c>
      <c r="C62" s="18" t="s">
        <v>26</v>
      </c>
      <c r="D62" s="19" t="s">
        <v>27</v>
      </c>
      <c r="E62" s="20"/>
      <c r="F62" s="21"/>
      <c r="G62" s="21"/>
      <c r="H62" s="21"/>
      <c r="I62" s="21"/>
      <c r="J62" s="21"/>
      <c r="K62" s="62"/>
      <c r="L62" s="21"/>
    </row>
    <row r="63" ht="15" spans="1:12">
      <c r="A63" s="22"/>
      <c r="B63" s="23"/>
      <c r="C63" s="24"/>
      <c r="D63" s="25"/>
      <c r="E63" s="26"/>
      <c r="F63" s="27"/>
      <c r="G63" s="27"/>
      <c r="H63" s="27"/>
      <c r="I63" s="27"/>
      <c r="J63" s="27"/>
      <c r="K63" s="63"/>
      <c r="L63" s="27"/>
    </row>
    <row r="64" ht="15" spans="1:12">
      <c r="A64" s="22"/>
      <c r="B64" s="23"/>
      <c r="C64" s="24"/>
      <c r="D64" s="28" t="s">
        <v>28</v>
      </c>
      <c r="E64" s="26"/>
      <c r="F64" s="27"/>
      <c r="G64" s="27"/>
      <c r="H64" s="27"/>
      <c r="I64" s="27"/>
      <c r="J64" s="27"/>
      <c r="K64" s="63"/>
      <c r="L64" s="27"/>
    </row>
    <row r="65" ht="15" spans="1:12">
      <c r="A65" s="22"/>
      <c r="B65" s="23"/>
      <c r="C65" s="24"/>
      <c r="D65" s="28" t="s">
        <v>29</v>
      </c>
      <c r="E65" s="26"/>
      <c r="F65" s="27"/>
      <c r="G65" s="27"/>
      <c r="H65" s="27"/>
      <c r="I65" s="27"/>
      <c r="J65" s="27"/>
      <c r="K65" s="63"/>
      <c r="L65" s="27"/>
    </row>
    <row r="66" ht="15" spans="1:12">
      <c r="A66" s="22"/>
      <c r="B66" s="23"/>
      <c r="C66" s="24"/>
      <c r="D66" s="28" t="s">
        <v>30</v>
      </c>
      <c r="E66" s="26"/>
      <c r="F66" s="27"/>
      <c r="G66" s="27"/>
      <c r="H66" s="27"/>
      <c r="I66" s="27"/>
      <c r="J66" s="27"/>
      <c r="K66" s="63"/>
      <c r="L66" s="27"/>
    </row>
    <row r="67" ht="15" spans="1:12">
      <c r="A67" s="22"/>
      <c r="B67" s="23"/>
      <c r="C67" s="24"/>
      <c r="D67" s="25"/>
      <c r="E67" s="26"/>
      <c r="F67" s="27"/>
      <c r="G67" s="27"/>
      <c r="H67" s="27"/>
      <c r="I67" s="27"/>
      <c r="J67" s="27"/>
      <c r="K67" s="63"/>
      <c r="L67" s="27"/>
    </row>
    <row r="68" ht="15" spans="1:12">
      <c r="A68" s="22"/>
      <c r="B68" s="23"/>
      <c r="C68" s="24"/>
      <c r="D68" s="25"/>
      <c r="E68" s="26"/>
      <c r="F68" s="27"/>
      <c r="G68" s="27"/>
      <c r="H68" s="27"/>
      <c r="I68" s="27"/>
      <c r="J68" s="27"/>
      <c r="K68" s="63"/>
      <c r="L68" s="27"/>
    </row>
    <row r="69" ht="15" spans="1:12">
      <c r="A69" s="29"/>
      <c r="B69" s="30"/>
      <c r="C69" s="31"/>
      <c r="D69" s="32" t="s">
        <v>31</v>
      </c>
      <c r="E69" s="33"/>
      <c r="F69" s="34">
        <f>SUM(F62:F68)</f>
        <v>0</v>
      </c>
      <c r="G69" s="34">
        <f t="shared" ref="G69" si="28">SUM(G62:G68)</f>
        <v>0</v>
      </c>
      <c r="H69" s="34">
        <f t="shared" ref="H69" si="29">SUM(H62:H68)</f>
        <v>0</v>
      </c>
      <c r="I69" s="34">
        <f t="shared" ref="I69" si="30">SUM(I62:I68)</f>
        <v>0</v>
      </c>
      <c r="J69" s="34">
        <f t="shared" ref="J69:L69" si="31">SUM(J62:J68)</f>
        <v>0</v>
      </c>
      <c r="K69" s="64"/>
      <c r="L69" s="34">
        <f t="shared" si="31"/>
        <v>0</v>
      </c>
    </row>
    <row r="70" ht="15" spans="1:12">
      <c r="A70" s="35">
        <v>1</v>
      </c>
      <c r="B70" s="36">
        <v>4</v>
      </c>
      <c r="C70" s="37" t="s">
        <v>32</v>
      </c>
      <c r="D70" s="28" t="s">
        <v>33</v>
      </c>
      <c r="E70" s="38" t="s">
        <v>57</v>
      </c>
      <c r="F70" s="39">
        <v>100</v>
      </c>
      <c r="G70" s="40">
        <v>10</v>
      </c>
      <c r="H70" s="39">
        <v>130</v>
      </c>
      <c r="I70" s="39">
        <v>1</v>
      </c>
      <c r="J70" s="39">
        <v>1</v>
      </c>
      <c r="K70" s="65">
        <v>4</v>
      </c>
      <c r="L70" s="27">
        <v>15</v>
      </c>
    </row>
    <row r="71" ht="15" spans="1:12">
      <c r="A71" s="22"/>
      <c r="B71" s="23"/>
      <c r="C71" s="24"/>
      <c r="D71" s="28" t="s">
        <v>35</v>
      </c>
      <c r="E71" s="41" t="s">
        <v>58</v>
      </c>
      <c r="F71" s="42">
        <v>250</v>
      </c>
      <c r="G71" s="43">
        <v>20</v>
      </c>
      <c r="H71" s="42">
        <v>102</v>
      </c>
      <c r="I71" s="42">
        <v>2</v>
      </c>
      <c r="J71" s="42">
        <v>5</v>
      </c>
      <c r="K71" s="66">
        <v>125</v>
      </c>
      <c r="L71" s="27">
        <v>20</v>
      </c>
    </row>
    <row r="72" ht="15" spans="1:12">
      <c r="A72" s="22"/>
      <c r="B72" s="23"/>
      <c r="C72" s="24"/>
      <c r="D72" s="28" t="s">
        <v>37</v>
      </c>
      <c r="E72" s="41" t="s">
        <v>59</v>
      </c>
      <c r="F72" s="42">
        <v>150</v>
      </c>
      <c r="G72" s="43">
        <v>35</v>
      </c>
      <c r="H72" s="42">
        <v>280</v>
      </c>
      <c r="I72" s="42">
        <v>24</v>
      </c>
      <c r="J72" s="42">
        <v>20</v>
      </c>
      <c r="K72" s="66">
        <v>6</v>
      </c>
      <c r="L72" s="27">
        <v>25</v>
      </c>
    </row>
    <row r="73" ht="15" spans="1:12">
      <c r="A73" s="22"/>
      <c r="B73" s="23"/>
      <c r="C73" s="24"/>
      <c r="D73" s="28" t="s">
        <v>39</v>
      </c>
      <c r="E73" s="41" t="s">
        <v>60</v>
      </c>
      <c r="F73" s="42">
        <v>180</v>
      </c>
      <c r="G73" s="43">
        <v>15</v>
      </c>
      <c r="H73" s="42">
        <v>202</v>
      </c>
      <c r="I73" s="42">
        <v>7</v>
      </c>
      <c r="J73" s="42">
        <v>5</v>
      </c>
      <c r="K73" s="66">
        <v>32</v>
      </c>
      <c r="L73" s="27">
        <v>20</v>
      </c>
    </row>
    <row r="74" ht="15" spans="1:12">
      <c r="A74" s="22"/>
      <c r="B74" s="23"/>
      <c r="C74" s="24"/>
      <c r="D74" s="28" t="s">
        <v>40</v>
      </c>
      <c r="E74" s="41" t="s">
        <v>61</v>
      </c>
      <c r="F74" s="42">
        <v>200</v>
      </c>
      <c r="G74" s="43">
        <v>5</v>
      </c>
      <c r="H74" s="42">
        <v>28</v>
      </c>
      <c r="I74" s="42">
        <v>0</v>
      </c>
      <c r="J74" s="42">
        <v>14</v>
      </c>
      <c r="K74" s="66">
        <v>28</v>
      </c>
      <c r="L74" s="27">
        <v>5</v>
      </c>
    </row>
    <row r="75" ht="15" spans="1:12">
      <c r="A75" s="22"/>
      <c r="B75" s="23"/>
      <c r="C75" s="24"/>
      <c r="D75" s="28" t="s">
        <v>42</v>
      </c>
      <c r="E75" s="41" t="s">
        <v>43</v>
      </c>
      <c r="F75" s="42">
        <v>100</v>
      </c>
      <c r="G75" s="43">
        <v>5</v>
      </c>
      <c r="H75" s="42">
        <v>104</v>
      </c>
      <c r="I75" s="42">
        <v>3</v>
      </c>
      <c r="J75" s="42">
        <v>1.6</v>
      </c>
      <c r="K75" s="66">
        <v>20.56</v>
      </c>
      <c r="L75" s="27">
        <v>5</v>
      </c>
    </row>
    <row r="76" ht="15.75" spans="1:12">
      <c r="A76" s="22"/>
      <c r="B76" s="23"/>
      <c r="C76" s="24"/>
      <c r="D76" s="28" t="s">
        <v>44</v>
      </c>
      <c r="E76" s="41"/>
      <c r="F76" s="42"/>
      <c r="G76" s="43"/>
      <c r="H76" s="42"/>
      <c r="I76" s="42"/>
      <c r="J76" s="42"/>
      <c r="K76" s="66"/>
      <c r="L76" s="27"/>
    </row>
    <row r="77" ht="15" spans="1:12">
      <c r="A77" s="22"/>
      <c r="B77" s="23"/>
      <c r="C77" s="24"/>
      <c r="D77" s="25" t="s">
        <v>30</v>
      </c>
      <c r="E77" s="44" t="s">
        <v>62</v>
      </c>
      <c r="F77" s="45">
        <v>150</v>
      </c>
      <c r="G77" s="46">
        <v>10</v>
      </c>
      <c r="H77" s="45">
        <v>68</v>
      </c>
      <c r="I77" s="45">
        <v>0</v>
      </c>
      <c r="J77" s="45">
        <v>0</v>
      </c>
      <c r="K77" s="67">
        <v>15</v>
      </c>
      <c r="L77" s="27">
        <v>10</v>
      </c>
    </row>
    <row r="78" ht="15" spans="1:12">
      <c r="A78" s="29"/>
      <c r="B78" s="30"/>
      <c r="C78" s="31"/>
      <c r="D78" s="32" t="s">
        <v>31</v>
      </c>
      <c r="E78" s="33"/>
      <c r="F78" s="34">
        <f>SUM(F70:F77)</f>
        <v>1130</v>
      </c>
      <c r="G78" s="34">
        <f>SUM(G70:G77)</f>
        <v>100</v>
      </c>
      <c r="H78" s="34">
        <f>SUM(H70:H77)</f>
        <v>914</v>
      </c>
      <c r="I78" s="34">
        <f>SUM(I70:I77)</f>
        <v>37</v>
      </c>
      <c r="J78" s="34">
        <f>SUM(J70:J77)</f>
        <v>46.6</v>
      </c>
      <c r="K78" s="64"/>
      <c r="L78" s="34">
        <f>SUM(L70:L77)</f>
        <v>100</v>
      </c>
    </row>
    <row r="79" ht="15.75" customHeight="1" spans="1:12">
      <c r="A79" s="47">
        <f>A62</f>
        <v>1</v>
      </c>
      <c r="B79" s="48">
        <f>B62</f>
        <v>4</v>
      </c>
      <c r="C79" s="49" t="s">
        <v>46</v>
      </c>
      <c r="D79" s="50"/>
      <c r="E79" s="51"/>
      <c r="F79" s="52">
        <f>F69+F78</f>
        <v>1130</v>
      </c>
      <c r="G79" s="52">
        <f t="shared" ref="G79" si="32">G69+G78</f>
        <v>100</v>
      </c>
      <c r="H79" s="52">
        <f t="shared" ref="H79" si="33">H69+H78</f>
        <v>914</v>
      </c>
      <c r="I79" s="52">
        <f t="shared" ref="I79" si="34">I69+I78</f>
        <v>37</v>
      </c>
      <c r="J79" s="52">
        <f t="shared" ref="J79:L79" si="35">J69+J78</f>
        <v>46.6</v>
      </c>
      <c r="K79" s="52"/>
      <c r="L79" s="52">
        <f t="shared" si="35"/>
        <v>100</v>
      </c>
    </row>
    <row r="80" ht="15" spans="1:12">
      <c r="A80" s="16">
        <v>1</v>
      </c>
      <c r="B80" s="17">
        <v>5</v>
      </c>
      <c r="C80" s="18" t="s">
        <v>26</v>
      </c>
      <c r="D80" s="19" t="s">
        <v>27</v>
      </c>
      <c r="E80" s="20"/>
      <c r="F80" s="21"/>
      <c r="G80" s="21"/>
      <c r="H80" s="21"/>
      <c r="I80" s="21"/>
      <c r="J80" s="21"/>
      <c r="K80" s="62"/>
      <c r="L80" s="21"/>
    </row>
    <row r="81" ht="15" spans="1:12">
      <c r="A81" s="22"/>
      <c r="B81" s="23"/>
      <c r="C81" s="24"/>
      <c r="D81" s="25"/>
      <c r="E81" s="26"/>
      <c r="F81" s="27"/>
      <c r="G81" s="27"/>
      <c r="H81" s="27"/>
      <c r="I81" s="27"/>
      <c r="J81" s="27"/>
      <c r="K81" s="63"/>
      <c r="L81" s="27"/>
    </row>
    <row r="82" ht="15" spans="1:12">
      <c r="A82" s="22"/>
      <c r="B82" s="23"/>
      <c r="C82" s="24"/>
      <c r="D82" s="28" t="s">
        <v>28</v>
      </c>
      <c r="E82" s="26"/>
      <c r="F82" s="27"/>
      <c r="G82" s="27"/>
      <c r="H82" s="27"/>
      <c r="I82" s="27"/>
      <c r="J82" s="27"/>
      <c r="K82" s="63"/>
      <c r="L82" s="27"/>
    </row>
    <row r="83" ht="15" spans="1:12">
      <c r="A83" s="22"/>
      <c r="B83" s="23"/>
      <c r="C83" s="24"/>
      <c r="D83" s="28" t="s">
        <v>29</v>
      </c>
      <c r="E83" s="26"/>
      <c r="F83" s="27"/>
      <c r="G83" s="27"/>
      <c r="H83" s="27"/>
      <c r="I83" s="27"/>
      <c r="J83" s="27"/>
      <c r="K83" s="63"/>
      <c r="L83" s="27"/>
    </row>
    <row r="84" ht="15" spans="1:12">
      <c r="A84" s="22"/>
      <c r="B84" s="23"/>
      <c r="C84" s="24"/>
      <c r="D84" s="28" t="s">
        <v>30</v>
      </c>
      <c r="E84" s="26"/>
      <c r="F84" s="27"/>
      <c r="G84" s="27"/>
      <c r="H84" s="27"/>
      <c r="I84" s="27"/>
      <c r="J84" s="27"/>
      <c r="K84" s="63"/>
      <c r="L84" s="27"/>
    </row>
    <row r="85" ht="15" spans="1:12">
      <c r="A85" s="22"/>
      <c r="B85" s="23"/>
      <c r="C85" s="24"/>
      <c r="D85" s="25"/>
      <c r="E85" s="26"/>
      <c r="F85" s="27"/>
      <c r="G85" s="27"/>
      <c r="H85" s="27"/>
      <c r="I85" s="27"/>
      <c r="J85" s="27"/>
      <c r="K85" s="63"/>
      <c r="L85" s="27"/>
    </row>
    <row r="86" ht="15" spans="1:12">
      <c r="A86" s="22"/>
      <c r="B86" s="23"/>
      <c r="C86" s="24"/>
      <c r="D86" s="25"/>
      <c r="E86" s="26"/>
      <c r="F86" s="27"/>
      <c r="G86" s="27"/>
      <c r="H86" s="27"/>
      <c r="I86" s="27"/>
      <c r="J86" s="27"/>
      <c r="K86" s="63"/>
      <c r="L86" s="27"/>
    </row>
    <row r="87" ht="15" spans="1:12">
      <c r="A87" s="29"/>
      <c r="B87" s="30"/>
      <c r="C87" s="31"/>
      <c r="D87" s="32" t="s">
        <v>31</v>
      </c>
      <c r="E87" s="33"/>
      <c r="F87" s="34">
        <f>SUM(F80:F86)</f>
        <v>0</v>
      </c>
      <c r="G87" s="34">
        <f t="shared" ref="G87" si="36">SUM(G80:G86)</f>
        <v>0</v>
      </c>
      <c r="H87" s="34">
        <f t="shared" ref="H87" si="37">SUM(H80:H86)</f>
        <v>0</v>
      </c>
      <c r="I87" s="34">
        <f t="shared" ref="I87" si="38">SUM(I80:I86)</f>
        <v>0</v>
      </c>
      <c r="J87" s="34">
        <f t="shared" ref="J87:L87" si="39">SUM(J80:J86)</f>
        <v>0</v>
      </c>
      <c r="K87" s="64"/>
      <c r="L87" s="34">
        <f t="shared" si="39"/>
        <v>0</v>
      </c>
    </row>
    <row r="88" ht="15" spans="1:12">
      <c r="A88" s="35">
        <v>1</v>
      </c>
      <c r="B88" s="36">
        <v>5</v>
      </c>
      <c r="C88" s="37" t="s">
        <v>32</v>
      </c>
      <c r="D88" s="28" t="s">
        <v>33</v>
      </c>
      <c r="E88" s="38" t="s">
        <v>34</v>
      </c>
      <c r="F88" s="39">
        <v>100</v>
      </c>
      <c r="G88" s="40">
        <v>15</v>
      </c>
      <c r="H88" s="39">
        <v>52</v>
      </c>
      <c r="I88" s="39">
        <v>1</v>
      </c>
      <c r="J88" s="39">
        <v>4</v>
      </c>
      <c r="K88" s="65">
        <v>5</v>
      </c>
      <c r="L88" s="27">
        <v>10</v>
      </c>
    </row>
    <row r="89" ht="15" spans="1:12">
      <c r="A89" s="22"/>
      <c r="B89" s="23"/>
      <c r="C89" s="24"/>
      <c r="D89" s="28" t="s">
        <v>35</v>
      </c>
      <c r="E89" s="41" t="s">
        <v>36</v>
      </c>
      <c r="F89" s="42">
        <v>250</v>
      </c>
      <c r="G89" s="43">
        <v>25</v>
      </c>
      <c r="H89" s="42">
        <v>176</v>
      </c>
      <c r="I89" s="42">
        <v>8</v>
      </c>
      <c r="J89" s="42">
        <v>9</v>
      </c>
      <c r="K89" s="66">
        <v>17</v>
      </c>
      <c r="L89" s="27">
        <v>20</v>
      </c>
    </row>
    <row r="90" ht="15" spans="1:12">
      <c r="A90" s="22"/>
      <c r="B90" s="23"/>
      <c r="C90" s="24"/>
      <c r="D90" s="28" t="s">
        <v>37</v>
      </c>
      <c r="E90" s="41" t="s">
        <v>63</v>
      </c>
      <c r="F90" s="42">
        <v>100</v>
      </c>
      <c r="G90" s="43">
        <v>25</v>
      </c>
      <c r="H90" s="42">
        <v>219</v>
      </c>
      <c r="I90" s="42">
        <v>12</v>
      </c>
      <c r="J90" s="42">
        <v>5</v>
      </c>
      <c r="K90" s="66">
        <v>15</v>
      </c>
      <c r="L90" s="27">
        <v>35</v>
      </c>
    </row>
    <row r="91" ht="15" spans="1:12">
      <c r="A91" s="22"/>
      <c r="B91" s="23"/>
      <c r="C91" s="24"/>
      <c r="D91" s="28" t="s">
        <v>39</v>
      </c>
      <c r="E91" s="41" t="s">
        <v>64</v>
      </c>
      <c r="F91" s="42">
        <v>150</v>
      </c>
      <c r="G91" s="43">
        <v>15</v>
      </c>
      <c r="H91" s="42">
        <v>280</v>
      </c>
      <c r="I91" s="42">
        <v>5</v>
      </c>
      <c r="J91" s="42">
        <v>7</v>
      </c>
      <c r="K91" s="66">
        <v>49</v>
      </c>
      <c r="L91" s="27">
        <v>15</v>
      </c>
    </row>
    <row r="92" ht="15" spans="1:12">
      <c r="A92" s="22"/>
      <c r="B92" s="23"/>
      <c r="C92" s="24"/>
      <c r="D92" s="28" t="s">
        <v>40</v>
      </c>
      <c r="E92" s="41" t="s">
        <v>50</v>
      </c>
      <c r="F92" s="42">
        <v>200</v>
      </c>
      <c r="G92" s="43">
        <v>5</v>
      </c>
      <c r="H92" s="42">
        <v>132</v>
      </c>
      <c r="I92" s="42">
        <v>1</v>
      </c>
      <c r="J92" s="42">
        <v>0</v>
      </c>
      <c r="K92" s="66">
        <v>32</v>
      </c>
      <c r="L92" s="27">
        <v>5</v>
      </c>
    </row>
    <row r="93" ht="15" spans="1:12">
      <c r="A93" s="22"/>
      <c r="B93" s="23"/>
      <c r="C93" s="24"/>
      <c r="D93" s="28" t="s">
        <v>42</v>
      </c>
      <c r="E93" s="41" t="s">
        <v>43</v>
      </c>
      <c r="F93" s="42">
        <v>100</v>
      </c>
      <c r="G93" s="43">
        <v>5</v>
      </c>
      <c r="H93" s="42">
        <v>104</v>
      </c>
      <c r="I93" s="42">
        <v>3</v>
      </c>
      <c r="J93" s="42">
        <v>1.6</v>
      </c>
      <c r="K93" s="66">
        <v>20.56</v>
      </c>
      <c r="L93" s="27">
        <v>5</v>
      </c>
    </row>
    <row r="94" ht="15.75" spans="1:12">
      <c r="A94" s="22"/>
      <c r="B94" s="23"/>
      <c r="C94" s="24"/>
      <c r="D94" s="28" t="s">
        <v>44</v>
      </c>
      <c r="E94" s="41"/>
      <c r="F94" s="42"/>
      <c r="G94" s="43"/>
      <c r="H94" s="42"/>
      <c r="I94" s="42"/>
      <c r="J94" s="42"/>
      <c r="K94" s="66"/>
      <c r="L94" s="27"/>
    </row>
    <row r="95" ht="15" spans="1:12">
      <c r="A95" s="22"/>
      <c r="B95" s="23"/>
      <c r="C95" s="24"/>
      <c r="D95" s="25" t="s">
        <v>30</v>
      </c>
      <c r="E95" s="44" t="s">
        <v>51</v>
      </c>
      <c r="F95" s="45">
        <v>150</v>
      </c>
      <c r="G95" s="46">
        <v>10</v>
      </c>
      <c r="H95" s="45">
        <v>69</v>
      </c>
      <c r="I95" s="45">
        <v>0</v>
      </c>
      <c r="J95" s="45">
        <v>0</v>
      </c>
      <c r="K95" s="67">
        <v>15</v>
      </c>
      <c r="L95" s="27">
        <v>10</v>
      </c>
    </row>
    <row r="96" ht="15" spans="1:12">
      <c r="A96" s="29"/>
      <c r="B96" s="30"/>
      <c r="C96" s="31"/>
      <c r="D96" s="32" t="s">
        <v>31</v>
      </c>
      <c r="E96" s="33"/>
      <c r="F96" s="34">
        <f>SUM(F88:F95)</f>
        <v>1050</v>
      </c>
      <c r="G96" s="34">
        <f>SUM(G88:G95)</f>
        <v>100</v>
      </c>
      <c r="H96" s="34">
        <f>SUM(H88:H95)</f>
        <v>1032</v>
      </c>
      <c r="I96" s="34">
        <f>SUM(I88:I95)</f>
        <v>30</v>
      </c>
      <c r="J96" s="34">
        <f>SUM(J88:J95)</f>
        <v>26.6</v>
      </c>
      <c r="K96" s="64"/>
      <c r="L96" s="34">
        <f>SUM(L88:L95)</f>
        <v>100</v>
      </c>
    </row>
    <row r="97" ht="15.75" customHeight="1" spans="1:12">
      <c r="A97" s="47">
        <f>A80</f>
        <v>1</v>
      </c>
      <c r="B97" s="48">
        <f>B80</f>
        <v>5</v>
      </c>
      <c r="C97" s="49" t="s">
        <v>46</v>
      </c>
      <c r="D97" s="50"/>
      <c r="E97" s="51"/>
      <c r="F97" s="52">
        <f>F87+F96</f>
        <v>1050</v>
      </c>
      <c r="G97" s="52">
        <f t="shared" ref="G97" si="40">G87+G96</f>
        <v>100</v>
      </c>
      <c r="H97" s="52">
        <f t="shared" ref="H97" si="41">H87+H96</f>
        <v>1032</v>
      </c>
      <c r="I97" s="52">
        <f t="shared" ref="I97" si="42">I87+I96</f>
        <v>30</v>
      </c>
      <c r="J97" s="52">
        <f t="shared" ref="J97:L97" si="43">J87+J96</f>
        <v>26.6</v>
      </c>
      <c r="K97" s="52"/>
      <c r="L97" s="52">
        <f t="shared" si="43"/>
        <v>100</v>
      </c>
    </row>
    <row r="98" ht="15" spans="1:12">
      <c r="A98" s="16">
        <v>2</v>
      </c>
      <c r="B98" s="17">
        <v>1</v>
      </c>
      <c r="C98" s="18" t="s">
        <v>26</v>
      </c>
      <c r="D98" s="19" t="s">
        <v>27</v>
      </c>
      <c r="E98" s="20"/>
      <c r="F98" s="21"/>
      <c r="G98" s="21"/>
      <c r="H98" s="21"/>
      <c r="I98" s="21"/>
      <c r="J98" s="21"/>
      <c r="K98" s="62"/>
      <c r="L98" s="21"/>
    </row>
    <row r="99" ht="15" spans="1:12">
      <c r="A99" s="22"/>
      <c r="B99" s="23"/>
      <c r="C99" s="24"/>
      <c r="D99" s="25"/>
      <c r="E99" s="26"/>
      <c r="F99" s="27"/>
      <c r="G99" s="27"/>
      <c r="H99" s="27"/>
      <c r="I99" s="27"/>
      <c r="J99" s="27"/>
      <c r="K99" s="63"/>
      <c r="L99" s="27"/>
    </row>
    <row r="100" ht="15" spans="1:12">
      <c r="A100" s="22"/>
      <c r="B100" s="23"/>
      <c r="C100" s="24"/>
      <c r="D100" s="28" t="s">
        <v>28</v>
      </c>
      <c r="E100" s="26"/>
      <c r="F100" s="27"/>
      <c r="G100" s="27"/>
      <c r="H100" s="27"/>
      <c r="I100" s="27"/>
      <c r="J100" s="27"/>
      <c r="K100" s="63"/>
      <c r="L100" s="27"/>
    </row>
    <row r="101" ht="15" spans="1:12">
      <c r="A101" s="22"/>
      <c r="B101" s="23"/>
      <c r="C101" s="24"/>
      <c r="D101" s="28" t="s">
        <v>29</v>
      </c>
      <c r="E101" s="26"/>
      <c r="F101" s="27"/>
      <c r="G101" s="27"/>
      <c r="H101" s="27"/>
      <c r="I101" s="27"/>
      <c r="J101" s="27"/>
      <c r="K101" s="63"/>
      <c r="L101" s="27"/>
    </row>
    <row r="102" ht="15" spans="1:12">
      <c r="A102" s="22"/>
      <c r="B102" s="23"/>
      <c r="C102" s="24"/>
      <c r="D102" s="28" t="s">
        <v>30</v>
      </c>
      <c r="E102" s="26"/>
      <c r="F102" s="27"/>
      <c r="G102" s="27"/>
      <c r="H102" s="27"/>
      <c r="I102" s="27"/>
      <c r="J102" s="27"/>
      <c r="K102" s="63"/>
      <c r="L102" s="27"/>
    </row>
    <row r="103" ht="15" spans="1:12">
      <c r="A103" s="22"/>
      <c r="B103" s="23"/>
      <c r="C103" s="24"/>
      <c r="D103" s="25"/>
      <c r="E103" s="26"/>
      <c r="F103" s="27"/>
      <c r="G103" s="27"/>
      <c r="H103" s="27"/>
      <c r="I103" s="27"/>
      <c r="J103" s="27"/>
      <c r="K103" s="63"/>
      <c r="L103" s="27"/>
    </row>
    <row r="104" ht="15" spans="1:12">
      <c r="A104" s="22"/>
      <c r="B104" s="23"/>
      <c r="C104" s="24"/>
      <c r="D104" s="25"/>
      <c r="E104" s="26"/>
      <c r="F104" s="27"/>
      <c r="G104" s="27"/>
      <c r="H104" s="27"/>
      <c r="I104" s="27"/>
      <c r="J104" s="27"/>
      <c r="K104" s="63"/>
      <c r="L104" s="27"/>
    </row>
    <row r="105" ht="15" spans="1:12">
      <c r="A105" s="29"/>
      <c r="B105" s="30"/>
      <c r="C105" s="31"/>
      <c r="D105" s="32" t="s">
        <v>31</v>
      </c>
      <c r="E105" s="33"/>
      <c r="F105" s="34">
        <f>SUM(F98:F104)</f>
        <v>0</v>
      </c>
      <c r="G105" s="34">
        <f t="shared" ref="G105:J105" si="44">SUM(G98:G104)</f>
        <v>0</v>
      </c>
      <c r="H105" s="34">
        <f t="shared" si="44"/>
        <v>0</v>
      </c>
      <c r="I105" s="34">
        <f t="shared" si="44"/>
        <v>0</v>
      </c>
      <c r="J105" s="34">
        <f t="shared" si="44"/>
        <v>0</v>
      </c>
      <c r="K105" s="64"/>
      <c r="L105" s="34">
        <f t="shared" ref="L105" si="45">SUM(L98:L104)</f>
        <v>0</v>
      </c>
    </row>
    <row r="106" ht="15" spans="1:12">
      <c r="A106" s="35">
        <v>2</v>
      </c>
      <c r="B106" s="36">
        <v>1</v>
      </c>
      <c r="C106" s="37" t="s">
        <v>32</v>
      </c>
      <c r="D106" s="28" t="s">
        <v>33</v>
      </c>
      <c r="E106" s="38" t="s">
        <v>65</v>
      </c>
      <c r="F106" s="39">
        <v>100</v>
      </c>
      <c r="G106" s="40">
        <v>15</v>
      </c>
      <c r="H106" s="39">
        <v>152</v>
      </c>
      <c r="I106" s="39">
        <v>1</v>
      </c>
      <c r="J106" s="39">
        <v>3</v>
      </c>
      <c r="K106" s="65">
        <v>5</v>
      </c>
      <c r="L106" s="27">
        <v>10</v>
      </c>
    </row>
    <row r="107" ht="15" spans="1:12">
      <c r="A107" s="22"/>
      <c r="B107" s="23"/>
      <c r="C107" s="24"/>
      <c r="D107" s="28" t="s">
        <v>35</v>
      </c>
      <c r="E107" s="38" t="s">
        <v>66</v>
      </c>
      <c r="F107" s="39">
        <v>250</v>
      </c>
      <c r="G107" s="40">
        <v>25</v>
      </c>
      <c r="H107" s="39">
        <v>276</v>
      </c>
      <c r="I107" s="39">
        <v>8</v>
      </c>
      <c r="J107" s="39">
        <v>9</v>
      </c>
      <c r="K107" s="65">
        <v>17</v>
      </c>
      <c r="L107" s="27">
        <v>20</v>
      </c>
    </row>
    <row r="108" ht="15" spans="1:12">
      <c r="A108" s="22"/>
      <c r="B108" s="23"/>
      <c r="C108" s="24"/>
      <c r="D108" s="28" t="s">
        <v>37</v>
      </c>
      <c r="E108" s="41" t="s">
        <v>67</v>
      </c>
      <c r="F108" s="42">
        <v>250</v>
      </c>
      <c r="G108" s="43">
        <v>35</v>
      </c>
      <c r="H108" s="42">
        <v>388</v>
      </c>
      <c r="I108" s="42">
        <v>21</v>
      </c>
      <c r="J108" s="42">
        <v>24</v>
      </c>
      <c r="K108" s="66">
        <v>22</v>
      </c>
      <c r="L108" s="27">
        <v>35</v>
      </c>
    </row>
    <row r="109" ht="15" spans="1:12">
      <c r="A109" s="22"/>
      <c r="B109" s="23"/>
      <c r="C109" s="24"/>
      <c r="D109" s="28" t="s">
        <v>39</v>
      </c>
      <c r="E109" s="41"/>
      <c r="F109" s="42"/>
      <c r="G109" s="43"/>
      <c r="H109" s="42"/>
      <c r="I109" s="42"/>
      <c r="J109" s="42"/>
      <c r="K109" s="66"/>
      <c r="L109" s="27">
        <v>15</v>
      </c>
    </row>
    <row r="110" ht="15" spans="1:12">
      <c r="A110" s="22"/>
      <c r="B110" s="23"/>
      <c r="C110" s="24"/>
      <c r="D110" s="28" t="s">
        <v>40</v>
      </c>
      <c r="E110" s="41" t="s">
        <v>68</v>
      </c>
      <c r="F110" s="42">
        <v>200</v>
      </c>
      <c r="G110" s="43">
        <v>5</v>
      </c>
      <c r="H110" s="42">
        <v>54</v>
      </c>
      <c r="I110" s="42">
        <v>0</v>
      </c>
      <c r="J110" s="42">
        <v>0</v>
      </c>
      <c r="K110" s="66">
        <v>15</v>
      </c>
      <c r="L110" s="27">
        <v>5</v>
      </c>
    </row>
    <row r="111" ht="15" spans="1:12">
      <c r="A111" s="22"/>
      <c r="B111" s="23"/>
      <c r="C111" s="24"/>
      <c r="D111" s="28" t="s">
        <v>42</v>
      </c>
      <c r="E111" s="41" t="s">
        <v>43</v>
      </c>
      <c r="F111" s="42">
        <v>100</v>
      </c>
      <c r="G111" s="43">
        <v>5</v>
      </c>
      <c r="H111" s="42">
        <v>104</v>
      </c>
      <c r="I111" s="42">
        <v>3</v>
      </c>
      <c r="J111" s="42">
        <v>1.6</v>
      </c>
      <c r="K111" s="66">
        <v>20.56</v>
      </c>
      <c r="L111" s="27">
        <v>5</v>
      </c>
    </row>
    <row r="112" ht="15.75" spans="1:12">
      <c r="A112" s="22"/>
      <c r="B112" s="23"/>
      <c r="C112" s="24"/>
      <c r="D112" s="28" t="s">
        <v>44</v>
      </c>
      <c r="E112" s="41"/>
      <c r="F112" s="42"/>
      <c r="G112" s="43"/>
      <c r="H112" s="42"/>
      <c r="I112" s="42"/>
      <c r="J112" s="42"/>
      <c r="K112" s="66"/>
      <c r="L112" s="27"/>
    </row>
    <row r="113" ht="15" spans="1:12">
      <c r="A113" s="22"/>
      <c r="B113" s="23"/>
      <c r="C113" s="24"/>
      <c r="D113" s="25" t="s">
        <v>30</v>
      </c>
      <c r="E113" s="44" t="s">
        <v>45</v>
      </c>
      <c r="F113" s="45">
        <v>200</v>
      </c>
      <c r="G113" s="46">
        <v>15</v>
      </c>
      <c r="H113" s="45">
        <v>141</v>
      </c>
      <c r="I113" s="45">
        <v>2</v>
      </c>
      <c r="J113" s="45">
        <v>1</v>
      </c>
      <c r="K113" s="67">
        <v>29</v>
      </c>
      <c r="L113" s="27">
        <v>10</v>
      </c>
    </row>
    <row r="114" ht="15" spans="1:12">
      <c r="A114" s="29"/>
      <c r="B114" s="30"/>
      <c r="C114" s="31"/>
      <c r="D114" s="32" t="s">
        <v>31</v>
      </c>
      <c r="E114" s="33"/>
      <c r="F114" s="34">
        <f>SUM(F106:F113)</f>
        <v>1100</v>
      </c>
      <c r="G114" s="34">
        <f>SUM(G106:G113)</f>
        <v>100</v>
      </c>
      <c r="H114" s="34">
        <f>SUM(H106:H113)</f>
        <v>1115</v>
      </c>
      <c r="I114" s="34">
        <f>SUM(I106:I113)</f>
        <v>35</v>
      </c>
      <c r="J114" s="34">
        <f>SUM(J106:J113)</f>
        <v>38.6</v>
      </c>
      <c r="K114" s="64"/>
      <c r="L114" s="34">
        <f>SUM(L106:L113)</f>
        <v>100</v>
      </c>
    </row>
    <row r="115" ht="13.5" spans="1:12">
      <c r="A115" s="47">
        <f>A98</f>
        <v>2</v>
      </c>
      <c r="B115" s="48">
        <f>B98</f>
        <v>1</v>
      </c>
      <c r="C115" s="49" t="s">
        <v>46</v>
      </c>
      <c r="D115" s="50"/>
      <c r="E115" s="51"/>
      <c r="F115" s="52">
        <f>F105+F114</f>
        <v>1100</v>
      </c>
      <c r="G115" s="52">
        <f t="shared" ref="G115" si="46">G105+G114</f>
        <v>100</v>
      </c>
      <c r="H115" s="52">
        <f t="shared" ref="H115" si="47">H105+H114</f>
        <v>1115</v>
      </c>
      <c r="I115" s="52">
        <f t="shared" ref="I115" si="48">I105+I114</f>
        <v>35</v>
      </c>
      <c r="J115" s="52">
        <f t="shared" ref="J115:L115" si="49">J105+J114</f>
        <v>38.6</v>
      </c>
      <c r="K115" s="52"/>
      <c r="L115" s="52">
        <f t="shared" si="49"/>
        <v>100</v>
      </c>
    </row>
    <row r="116" ht="15" spans="1:12">
      <c r="A116" s="53">
        <v>2</v>
      </c>
      <c r="B116" s="23">
        <v>2</v>
      </c>
      <c r="C116" s="18" t="s">
        <v>26</v>
      </c>
      <c r="D116" s="19" t="s">
        <v>27</v>
      </c>
      <c r="E116" s="20"/>
      <c r="F116" s="21"/>
      <c r="G116" s="21"/>
      <c r="H116" s="21"/>
      <c r="I116" s="21"/>
      <c r="J116" s="21"/>
      <c r="K116" s="62"/>
      <c r="L116" s="21"/>
    </row>
    <row r="117" ht="15" spans="1:12">
      <c r="A117" s="53"/>
      <c r="B117" s="23"/>
      <c r="C117" s="24"/>
      <c r="D117" s="25"/>
      <c r="E117" s="26"/>
      <c r="F117" s="27"/>
      <c r="G117" s="27"/>
      <c r="H117" s="27"/>
      <c r="I117" s="27"/>
      <c r="J117" s="27"/>
      <c r="K117" s="63"/>
      <c r="L117" s="27"/>
    </row>
    <row r="118" ht="15" spans="1:12">
      <c r="A118" s="53"/>
      <c r="B118" s="23"/>
      <c r="C118" s="24"/>
      <c r="D118" s="28" t="s">
        <v>28</v>
      </c>
      <c r="E118" s="26"/>
      <c r="F118" s="27"/>
      <c r="G118" s="27"/>
      <c r="H118" s="27"/>
      <c r="I118" s="27"/>
      <c r="J118" s="27"/>
      <c r="K118" s="63"/>
      <c r="L118" s="27"/>
    </row>
    <row r="119" ht="15" spans="1:12">
      <c r="A119" s="53"/>
      <c r="B119" s="23"/>
      <c r="C119" s="24"/>
      <c r="D119" s="28" t="s">
        <v>29</v>
      </c>
      <c r="E119" s="26"/>
      <c r="F119" s="27"/>
      <c r="G119" s="27"/>
      <c r="H119" s="27"/>
      <c r="I119" s="27"/>
      <c r="J119" s="27"/>
      <c r="K119" s="63"/>
      <c r="L119" s="27"/>
    </row>
    <row r="120" ht="15" spans="1:12">
      <c r="A120" s="53"/>
      <c r="B120" s="23"/>
      <c r="C120" s="24"/>
      <c r="D120" s="28" t="s">
        <v>30</v>
      </c>
      <c r="E120" s="26"/>
      <c r="F120" s="27"/>
      <c r="G120" s="27"/>
      <c r="H120" s="27"/>
      <c r="I120" s="27"/>
      <c r="J120" s="27"/>
      <c r="K120" s="63"/>
      <c r="L120" s="27"/>
    </row>
    <row r="121" ht="15" spans="1:12">
      <c r="A121" s="53"/>
      <c r="B121" s="23"/>
      <c r="C121" s="24"/>
      <c r="D121" s="25"/>
      <c r="E121" s="26"/>
      <c r="F121" s="27"/>
      <c r="G121" s="27"/>
      <c r="H121" s="27"/>
      <c r="I121" s="27"/>
      <c r="J121" s="27"/>
      <c r="K121" s="63"/>
      <c r="L121" s="27"/>
    </row>
    <row r="122" ht="15" spans="1:12">
      <c r="A122" s="53"/>
      <c r="B122" s="23"/>
      <c r="C122" s="24"/>
      <c r="D122" s="25"/>
      <c r="E122" s="26"/>
      <c r="F122" s="27"/>
      <c r="G122" s="27"/>
      <c r="H122" s="27"/>
      <c r="I122" s="27"/>
      <c r="J122" s="27"/>
      <c r="K122" s="63"/>
      <c r="L122" s="27"/>
    </row>
    <row r="123" ht="15" spans="1:12">
      <c r="A123" s="54"/>
      <c r="B123" s="30"/>
      <c r="C123" s="31"/>
      <c r="D123" s="32" t="s">
        <v>31</v>
      </c>
      <c r="E123" s="33"/>
      <c r="F123" s="34">
        <f>SUM(F116:F122)</f>
        <v>0</v>
      </c>
      <c r="G123" s="34">
        <f t="shared" ref="G123:J123" si="50">SUM(G116:G122)</f>
        <v>0</v>
      </c>
      <c r="H123" s="34">
        <f t="shared" si="50"/>
        <v>0</v>
      </c>
      <c r="I123" s="34">
        <f t="shared" si="50"/>
        <v>0</v>
      </c>
      <c r="J123" s="34">
        <f t="shared" si="50"/>
        <v>0</v>
      </c>
      <c r="K123" s="64"/>
      <c r="L123" s="34">
        <f t="shared" ref="L123" si="51">SUM(L116:L122)</f>
        <v>0</v>
      </c>
    </row>
    <row r="124" ht="15" spans="1:12">
      <c r="A124" s="36">
        <f>A116</f>
        <v>2</v>
      </c>
      <c r="B124" s="36">
        <v>2</v>
      </c>
      <c r="C124" s="37" t="s">
        <v>32</v>
      </c>
      <c r="D124" s="28" t="s">
        <v>33</v>
      </c>
      <c r="E124" s="38" t="s">
        <v>52</v>
      </c>
      <c r="F124" s="39">
        <v>100</v>
      </c>
      <c r="G124" s="40">
        <v>15</v>
      </c>
      <c r="H124" s="39">
        <v>22</v>
      </c>
      <c r="I124" s="39">
        <v>1</v>
      </c>
      <c r="J124" s="39">
        <v>0</v>
      </c>
      <c r="K124" s="65">
        <v>4</v>
      </c>
      <c r="L124" s="27">
        <v>15</v>
      </c>
    </row>
    <row r="125" ht="15" spans="1:12">
      <c r="A125" s="53"/>
      <c r="B125" s="23"/>
      <c r="C125" s="24"/>
      <c r="D125" s="28" t="s">
        <v>35</v>
      </c>
      <c r="E125" s="41" t="s">
        <v>47</v>
      </c>
      <c r="F125" s="42">
        <v>250</v>
      </c>
      <c r="G125" s="43">
        <v>20</v>
      </c>
      <c r="H125" s="42">
        <v>169</v>
      </c>
      <c r="I125" s="42">
        <v>10</v>
      </c>
      <c r="J125" s="42">
        <v>9</v>
      </c>
      <c r="K125" s="66">
        <v>17</v>
      </c>
      <c r="L125" s="27">
        <v>25</v>
      </c>
    </row>
    <row r="126" ht="15" spans="1:12">
      <c r="A126" s="53"/>
      <c r="B126" s="23"/>
      <c r="C126" s="24"/>
      <c r="D126" s="28" t="s">
        <v>37</v>
      </c>
      <c r="E126" s="41" t="s">
        <v>69</v>
      </c>
      <c r="F126" s="42">
        <v>100</v>
      </c>
      <c r="G126" s="43">
        <v>25</v>
      </c>
      <c r="H126" s="42">
        <v>344</v>
      </c>
      <c r="I126" s="42">
        <v>17</v>
      </c>
      <c r="J126" s="42">
        <v>24</v>
      </c>
      <c r="K126" s="66">
        <v>14</v>
      </c>
      <c r="L126" s="27">
        <v>25</v>
      </c>
    </row>
    <row r="127" ht="15" spans="1:12">
      <c r="A127" s="53"/>
      <c r="B127" s="23"/>
      <c r="C127" s="24"/>
      <c r="D127" s="28" t="s">
        <v>39</v>
      </c>
      <c r="E127" s="41" t="s">
        <v>70</v>
      </c>
      <c r="F127" s="42">
        <v>200</v>
      </c>
      <c r="G127" s="43">
        <v>20</v>
      </c>
      <c r="H127" s="42">
        <v>241</v>
      </c>
      <c r="I127" s="42">
        <v>4</v>
      </c>
      <c r="J127" s="42">
        <v>13</v>
      </c>
      <c r="K127" s="66">
        <v>25</v>
      </c>
      <c r="L127" s="27">
        <v>15</v>
      </c>
    </row>
    <row r="128" ht="15" spans="1:12">
      <c r="A128" s="53"/>
      <c r="B128" s="23"/>
      <c r="C128" s="24"/>
      <c r="D128" s="28" t="s">
        <v>40</v>
      </c>
      <c r="E128" s="41" t="s">
        <v>50</v>
      </c>
      <c r="F128" s="42">
        <v>200</v>
      </c>
      <c r="G128" s="43">
        <v>5</v>
      </c>
      <c r="H128" s="42">
        <v>132</v>
      </c>
      <c r="I128" s="42">
        <v>0</v>
      </c>
      <c r="J128" s="42">
        <v>0</v>
      </c>
      <c r="K128" s="66">
        <v>32</v>
      </c>
      <c r="L128" s="27">
        <v>5</v>
      </c>
    </row>
    <row r="129" ht="15" spans="1:12">
      <c r="A129" s="53"/>
      <c r="B129" s="23"/>
      <c r="C129" s="24"/>
      <c r="D129" s="28" t="s">
        <v>42</v>
      </c>
      <c r="E129" s="41" t="s">
        <v>43</v>
      </c>
      <c r="F129" s="42">
        <v>100</v>
      </c>
      <c r="G129" s="43">
        <v>5</v>
      </c>
      <c r="H129" s="42">
        <v>104</v>
      </c>
      <c r="I129" s="42">
        <v>3</v>
      </c>
      <c r="J129" s="42">
        <v>1.6</v>
      </c>
      <c r="K129" s="66">
        <v>20.56</v>
      </c>
      <c r="L129" s="27">
        <v>5</v>
      </c>
    </row>
    <row r="130" ht="15.75" spans="1:12">
      <c r="A130" s="53"/>
      <c r="B130" s="23"/>
      <c r="C130" s="24"/>
      <c r="D130" s="28" t="s">
        <v>44</v>
      </c>
      <c r="E130" s="41"/>
      <c r="F130" s="42"/>
      <c r="G130" s="43"/>
      <c r="H130" s="42"/>
      <c r="I130" s="42"/>
      <c r="J130" s="42"/>
      <c r="K130" s="66"/>
      <c r="L130" s="27"/>
    </row>
    <row r="131" ht="15" spans="1:12">
      <c r="A131" s="53"/>
      <c r="B131" s="23"/>
      <c r="C131" s="24"/>
      <c r="D131" s="25" t="s">
        <v>30</v>
      </c>
      <c r="E131" s="44" t="s">
        <v>71</v>
      </c>
      <c r="F131" s="45">
        <v>100</v>
      </c>
      <c r="G131" s="46">
        <v>10</v>
      </c>
      <c r="H131" s="45">
        <v>68</v>
      </c>
      <c r="I131" s="45">
        <v>0</v>
      </c>
      <c r="J131" s="45">
        <v>0</v>
      </c>
      <c r="K131" s="67">
        <v>15</v>
      </c>
      <c r="L131" s="27">
        <v>10</v>
      </c>
    </row>
    <row r="132" ht="15" spans="1:12">
      <c r="A132" s="54"/>
      <c r="B132" s="30"/>
      <c r="C132" s="31"/>
      <c r="D132" s="32" t="s">
        <v>31</v>
      </c>
      <c r="E132" s="33"/>
      <c r="F132" s="34">
        <f>SUM(F124:F131)</f>
        <v>1050</v>
      </c>
      <c r="G132" s="34">
        <f>SUM(G124:G131)</f>
        <v>100</v>
      </c>
      <c r="H132" s="34">
        <f>SUM(H124:H131)</f>
        <v>1080</v>
      </c>
      <c r="I132" s="34">
        <f>SUM(I124:I131)</f>
        <v>35</v>
      </c>
      <c r="J132" s="34">
        <f>SUM(J124:J131)</f>
        <v>47.6</v>
      </c>
      <c r="K132" s="64"/>
      <c r="L132" s="34">
        <f>SUM(L124:L131)</f>
        <v>100</v>
      </c>
    </row>
    <row r="133" ht="13.5" spans="1:12">
      <c r="A133" s="55">
        <f>A116</f>
        <v>2</v>
      </c>
      <c r="B133" s="55">
        <f>B116</f>
        <v>2</v>
      </c>
      <c r="C133" s="49" t="s">
        <v>46</v>
      </c>
      <c r="D133" s="50"/>
      <c r="E133" s="51"/>
      <c r="F133" s="52">
        <f>F123+F132</f>
        <v>1050</v>
      </c>
      <c r="G133" s="52">
        <f t="shared" ref="G133" si="52">G123+G132</f>
        <v>100</v>
      </c>
      <c r="H133" s="52">
        <f t="shared" ref="H133" si="53">H123+H132</f>
        <v>1080</v>
      </c>
      <c r="I133" s="52">
        <f t="shared" ref="I133" si="54">I123+I132</f>
        <v>35</v>
      </c>
      <c r="J133" s="52">
        <f t="shared" ref="J133:L133" si="55">J123+J132</f>
        <v>47.6</v>
      </c>
      <c r="K133" s="52"/>
      <c r="L133" s="52">
        <f t="shared" si="55"/>
        <v>100</v>
      </c>
    </row>
    <row r="134" ht="15" spans="1:12">
      <c r="A134" s="16">
        <v>2</v>
      </c>
      <c r="B134" s="17">
        <v>3</v>
      </c>
      <c r="C134" s="18" t="s">
        <v>26</v>
      </c>
      <c r="D134" s="19" t="s">
        <v>27</v>
      </c>
      <c r="E134" s="20"/>
      <c r="F134" s="21"/>
      <c r="G134" s="21"/>
      <c r="H134" s="21"/>
      <c r="I134" s="21"/>
      <c r="J134" s="21"/>
      <c r="K134" s="62"/>
      <c r="L134" s="21"/>
    </row>
    <row r="135" ht="15" spans="1:12">
      <c r="A135" s="22"/>
      <c r="B135" s="23"/>
      <c r="C135" s="24"/>
      <c r="D135" s="25"/>
      <c r="E135" s="26"/>
      <c r="F135" s="27"/>
      <c r="G135" s="27"/>
      <c r="H135" s="27"/>
      <c r="I135" s="27"/>
      <c r="J135" s="27"/>
      <c r="K135" s="63"/>
      <c r="L135" s="27"/>
    </row>
    <row r="136" ht="15" spans="1:12">
      <c r="A136" s="22"/>
      <c r="B136" s="23"/>
      <c r="C136" s="24"/>
      <c r="D136" s="28" t="s">
        <v>28</v>
      </c>
      <c r="E136" s="26"/>
      <c r="F136" s="27"/>
      <c r="G136" s="27"/>
      <c r="H136" s="27"/>
      <c r="I136" s="27"/>
      <c r="J136" s="27"/>
      <c r="K136" s="63"/>
      <c r="L136" s="27"/>
    </row>
    <row r="137" ht="15.75" customHeight="1" spans="1:12">
      <c r="A137" s="22"/>
      <c r="B137" s="23"/>
      <c r="C137" s="24"/>
      <c r="D137" s="28" t="s">
        <v>29</v>
      </c>
      <c r="E137" s="26"/>
      <c r="F137" s="27"/>
      <c r="G137" s="27"/>
      <c r="H137" s="27"/>
      <c r="I137" s="27"/>
      <c r="J137" s="27"/>
      <c r="K137" s="63"/>
      <c r="L137" s="27"/>
    </row>
    <row r="138" ht="15" spans="1:12">
      <c r="A138" s="22"/>
      <c r="B138" s="23"/>
      <c r="C138" s="24"/>
      <c r="D138" s="28" t="s">
        <v>30</v>
      </c>
      <c r="E138" s="26"/>
      <c r="F138" s="27"/>
      <c r="G138" s="27"/>
      <c r="H138" s="27"/>
      <c r="I138" s="27"/>
      <c r="J138" s="27"/>
      <c r="K138" s="63"/>
      <c r="L138" s="27"/>
    </row>
    <row r="139" ht="15" spans="1:12">
      <c r="A139" s="22"/>
      <c r="B139" s="23"/>
      <c r="C139" s="24"/>
      <c r="D139" s="25"/>
      <c r="E139" s="26"/>
      <c r="F139" s="27"/>
      <c r="G139" s="27"/>
      <c r="H139" s="27"/>
      <c r="I139" s="27"/>
      <c r="J139" s="27"/>
      <c r="K139" s="63"/>
      <c r="L139" s="27"/>
    </row>
    <row r="140" ht="15" spans="1:12">
      <c r="A140" s="22"/>
      <c r="B140" s="23"/>
      <c r="C140" s="24"/>
      <c r="D140" s="25"/>
      <c r="E140" s="26"/>
      <c r="F140" s="27"/>
      <c r="G140" s="27"/>
      <c r="H140" s="27"/>
      <c r="I140" s="27"/>
      <c r="J140" s="27"/>
      <c r="K140" s="63"/>
      <c r="L140" s="27"/>
    </row>
    <row r="141" ht="15" spans="1:12">
      <c r="A141" s="29"/>
      <c r="B141" s="30"/>
      <c r="C141" s="31"/>
      <c r="D141" s="32" t="s">
        <v>31</v>
      </c>
      <c r="E141" s="33"/>
      <c r="F141" s="34">
        <f>SUM(F134:F140)</f>
        <v>0</v>
      </c>
      <c r="G141" s="34">
        <f t="shared" ref="G141:J141" si="56">SUM(G134:G140)</f>
        <v>0</v>
      </c>
      <c r="H141" s="34">
        <f t="shared" si="56"/>
        <v>0</v>
      </c>
      <c r="I141" s="34">
        <f t="shared" si="56"/>
        <v>0</v>
      </c>
      <c r="J141" s="34">
        <f t="shared" si="56"/>
        <v>0</v>
      </c>
      <c r="K141" s="64"/>
      <c r="L141" s="34">
        <f t="shared" ref="L141" si="57">SUM(L134:L140)</f>
        <v>0</v>
      </c>
    </row>
    <row r="142" ht="15" spans="1:12">
      <c r="A142" s="35">
        <f>A134</f>
        <v>2</v>
      </c>
      <c r="B142" s="36">
        <v>3</v>
      </c>
      <c r="C142" s="37" t="s">
        <v>32</v>
      </c>
      <c r="D142" s="28" t="s">
        <v>33</v>
      </c>
      <c r="E142" s="38" t="s">
        <v>72</v>
      </c>
      <c r="F142" s="39">
        <v>100</v>
      </c>
      <c r="G142" s="40">
        <v>15</v>
      </c>
      <c r="H142" s="39">
        <v>13</v>
      </c>
      <c r="I142" s="39">
        <v>1</v>
      </c>
      <c r="J142" s="39">
        <v>0</v>
      </c>
      <c r="K142" s="65">
        <v>2</v>
      </c>
      <c r="L142" s="27">
        <v>15</v>
      </c>
    </row>
    <row r="143" ht="15" spans="1:12">
      <c r="A143" s="22"/>
      <c r="B143" s="23"/>
      <c r="C143" s="24"/>
      <c r="D143" s="28" t="s">
        <v>35</v>
      </c>
      <c r="E143" s="38" t="s">
        <v>73</v>
      </c>
      <c r="F143" s="39">
        <v>250</v>
      </c>
      <c r="G143" s="40">
        <v>20</v>
      </c>
      <c r="H143" s="39">
        <v>166</v>
      </c>
      <c r="I143" s="39">
        <v>6</v>
      </c>
      <c r="J143" s="39">
        <v>9</v>
      </c>
      <c r="K143" s="65">
        <v>13</v>
      </c>
      <c r="L143" s="27">
        <v>25</v>
      </c>
    </row>
    <row r="144" ht="15" spans="1:12">
      <c r="A144" s="22"/>
      <c r="B144" s="23"/>
      <c r="C144" s="24"/>
      <c r="D144" s="28" t="s">
        <v>37</v>
      </c>
      <c r="E144" s="41" t="s">
        <v>48</v>
      </c>
      <c r="F144" s="42">
        <v>100</v>
      </c>
      <c r="G144" s="43">
        <v>35</v>
      </c>
      <c r="H144" s="42">
        <v>221</v>
      </c>
      <c r="I144" s="42">
        <v>24</v>
      </c>
      <c r="J144" s="42">
        <v>20</v>
      </c>
      <c r="K144" s="66">
        <v>6</v>
      </c>
      <c r="L144" s="27">
        <v>35</v>
      </c>
    </row>
    <row r="145" ht="15" spans="1:12">
      <c r="A145" s="22"/>
      <c r="B145" s="23"/>
      <c r="C145" s="24"/>
      <c r="D145" s="28" t="s">
        <v>39</v>
      </c>
      <c r="E145" s="41" t="s">
        <v>54</v>
      </c>
      <c r="F145" s="42">
        <v>150</v>
      </c>
      <c r="G145" s="43">
        <v>10</v>
      </c>
      <c r="H145" s="42">
        <v>581</v>
      </c>
      <c r="I145" s="42">
        <v>1</v>
      </c>
      <c r="J145" s="42">
        <v>1</v>
      </c>
      <c r="K145" s="66">
        <v>64</v>
      </c>
      <c r="L145" s="27"/>
    </row>
    <row r="146" ht="15" spans="1:12">
      <c r="A146" s="22"/>
      <c r="B146" s="23"/>
      <c r="C146" s="24"/>
      <c r="D146" s="28" t="s">
        <v>40</v>
      </c>
      <c r="E146" s="41" t="s">
        <v>41</v>
      </c>
      <c r="F146" s="42">
        <v>200</v>
      </c>
      <c r="G146" s="43">
        <v>5</v>
      </c>
      <c r="H146" s="42">
        <v>154</v>
      </c>
      <c r="I146" s="42">
        <v>1</v>
      </c>
      <c r="J146" s="42">
        <v>0</v>
      </c>
      <c r="K146" s="66">
        <v>38</v>
      </c>
      <c r="L146" s="27">
        <v>5</v>
      </c>
    </row>
    <row r="147" ht="15" spans="1:12">
      <c r="A147" s="22"/>
      <c r="B147" s="23"/>
      <c r="C147" s="24"/>
      <c r="D147" s="28" t="s">
        <v>42</v>
      </c>
      <c r="E147" s="41" t="s">
        <v>43</v>
      </c>
      <c r="F147" s="42">
        <v>100</v>
      </c>
      <c r="G147" s="43">
        <v>5</v>
      </c>
      <c r="H147" s="42">
        <v>104</v>
      </c>
      <c r="I147" s="42">
        <v>3</v>
      </c>
      <c r="J147" s="42">
        <v>1.6</v>
      </c>
      <c r="K147" s="66">
        <v>20.56</v>
      </c>
      <c r="L147" s="27">
        <v>5</v>
      </c>
    </row>
    <row r="148" ht="15.75" spans="1:12">
      <c r="A148" s="22"/>
      <c r="B148" s="23"/>
      <c r="C148" s="24"/>
      <c r="D148" s="28" t="s">
        <v>44</v>
      </c>
      <c r="E148" s="41"/>
      <c r="F148" s="42"/>
      <c r="G148" s="43"/>
      <c r="H148" s="42"/>
      <c r="I148" s="42"/>
      <c r="J148" s="42"/>
      <c r="K148" s="66"/>
      <c r="L148" s="27"/>
    </row>
    <row r="149" ht="15" spans="1:12">
      <c r="A149" s="22"/>
      <c r="B149" s="23"/>
      <c r="C149" s="24"/>
      <c r="D149" s="25" t="s">
        <v>30</v>
      </c>
      <c r="E149" s="44" t="s">
        <v>56</v>
      </c>
      <c r="F149" s="45">
        <v>200</v>
      </c>
      <c r="G149" s="46">
        <v>10</v>
      </c>
      <c r="H149" s="45">
        <v>141</v>
      </c>
      <c r="I149" s="45">
        <v>2</v>
      </c>
      <c r="J149" s="45">
        <v>1</v>
      </c>
      <c r="K149" s="67">
        <v>29</v>
      </c>
      <c r="L149" s="27">
        <v>15</v>
      </c>
    </row>
    <row r="150" ht="15" spans="1:12">
      <c r="A150" s="29"/>
      <c r="B150" s="30"/>
      <c r="C150" s="31"/>
      <c r="D150" s="32" t="s">
        <v>31</v>
      </c>
      <c r="E150" s="33"/>
      <c r="F150" s="34">
        <f>SUM(F142:F149)</f>
        <v>1100</v>
      </c>
      <c r="G150" s="34">
        <f>SUM(G142:G149)</f>
        <v>100</v>
      </c>
      <c r="H150" s="34">
        <f>SUM(H142:H149)</f>
        <v>1380</v>
      </c>
      <c r="I150" s="34">
        <f>SUM(I142:I149)</f>
        <v>38</v>
      </c>
      <c r="J150" s="34">
        <f>SUM(J142:J149)</f>
        <v>32.6</v>
      </c>
      <c r="K150" s="64"/>
      <c r="L150" s="34">
        <f>SUM(L142:L149)</f>
        <v>100</v>
      </c>
    </row>
    <row r="151" ht="13.5" spans="1:12">
      <c r="A151" s="47">
        <f>A134</f>
        <v>2</v>
      </c>
      <c r="B151" s="48">
        <f>B134</f>
        <v>3</v>
      </c>
      <c r="C151" s="49" t="s">
        <v>46</v>
      </c>
      <c r="D151" s="50"/>
      <c r="E151" s="51"/>
      <c r="F151" s="52">
        <f>F141+F150</f>
        <v>1100</v>
      </c>
      <c r="G151" s="52">
        <f t="shared" ref="G151" si="58">G141+G150</f>
        <v>100</v>
      </c>
      <c r="H151" s="52">
        <f t="shared" ref="H151" si="59">H141+H150</f>
        <v>1380</v>
      </c>
      <c r="I151" s="52">
        <f t="shared" ref="I151" si="60">I141+I150</f>
        <v>38</v>
      </c>
      <c r="J151" s="52">
        <f t="shared" ref="J151:L151" si="61">J141+J150</f>
        <v>32.6</v>
      </c>
      <c r="K151" s="52"/>
      <c r="L151" s="52">
        <f t="shared" si="61"/>
        <v>100</v>
      </c>
    </row>
    <row r="152" ht="15" spans="1:12">
      <c r="A152" s="16">
        <v>2</v>
      </c>
      <c r="B152" s="17">
        <v>4</v>
      </c>
      <c r="C152" s="18" t="s">
        <v>26</v>
      </c>
      <c r="D152" s="19" t="s">
        <v>27</v>
      </c>
      <c r="E152" s="20"/>
      <c r="F152" s="21"/>
      <c r="G152" s="21"/>
      <c r="H152" s="21"/>
      <c r="I152" s="21"/>
      <c r="J152" s="21"/>
      <c r="K152" s="62"/>
      <c r="L152" s="21"/>
    </row>
    <row r="153" ht="15" spans="1:12">
      <c r="A153" s="22"/>
      <c r="B153" s="23"/>
      <c r="C153" s="24"/>
      <c r="D153" s="25"/>
      <c r="E153" s="26"/>
      <c r="F153" s="27"/>
      <c r="G153" s="27"/>
      <c r="H153" s="27"/>
      <c r="I153" s="27"/>
      <c r="J153" s="27"/>
      <c r="K153" s="63"/>
      <c r="L153" s="27"/>
    </row>
    <row r="154" ht="15" spans="1:12">
      <c r="A154" s="22"/>
      <c r="B154" s="23"/>
      <c r="C154" s="24"/>
      <c r="D154" s="28" t="s">
        <v>28</v>
      </c>
      <c r="E154" s="26"/>
      <c r="F154" s="27"/>
      <c r="G154" s="27"/>
      <c r="H154" s="27"/>
      <c r="I154" s="27"/>
      <c r="J154" s="27"/>
      <c r="K154" s="63"/>
      <c r="L154" s="27"/>
    </row>
    <row r="155" ht="15" spans="1:12">
      <c r="A155" s="22"/>
      <c r="B155" s="23"/>
      <c r="C155" s="24"/>
      <c r="D155" s="28" t="s">
        <v>29</v>
      </c>
      <c r="E155" s="26"/>
      <c r="F155" s="27"/>
      <c r="G155" s="27"/>
      <c r="H155" s="27"/>
      <c r="I155" s="27"/>
      <c r="J155" s="27"/>
      <c r="K155" s="63"/>
      <c r="L155" s="27"/>
    </row>
    <row r="156" ht="15" spans="1:12">
      <c r="A156" s="22"/>
      <c r="B156" s="23"/>
      <c r="C156" s="24"/>
      <c r="D156" s="28" t="s">
        <v>30</v>
      </c>
      <c r="E156" s="26"/>
      <c r="F156" s="27"/>
      <c r="G156" s="27"/>
      <c r="H156" s="27"/>
      <c r="I156" s="27"/>
      <c r="J156" s="27"/>
      <c r="K156" s="63"/>
      <c r="L156" s="27"/>
    </row>
    <row r="157" ht="15" spans="1:12">
      <c r="A157" s="22"/>
      <c r="B157" s="23"/>
      <c r="C157" s="24"/>
      <c r="D157" s="25"/>
      <c r="E157" s="26"/>
      <c r="F157" s="27"/>
      <c r="G157" s="27"/>
      <c r="H157" s="27"/>
      <c r="I157" s="27"/>
      <c r="J157" s="27"/>
      <c r="K157" s="63"/>
      <c r="L157" s="27"/>
    </row>
    <row r="158" ht="15" spans="1:12">
      <c r="A158" s="22"/>
      <c r="B158" s="23"/>
      <c r="C158" s="24"/>
      <c r="D158" s="25"/>
      <c r="E158" s="26"/>
      <c r="F158" s="27"/>
      <c r="G158" s="27"/>
      <c r="H158" s="27"/>
      <c r="I158" s="27"/>
      <c r="J158" s="27"/>
      <c r="K158" s="63"/>
      <c r="L158" s="27"/>
    </row>
    <row r="159" ht="15" spans="1:12">
      <c r="A159" s="29"/>
      <c r="B159" s="30"/>
      <c r="C159" s="31"/>
      <c r="D159" s="32" t="s">
        <v>31</v>
      </c>
      <c r="E159" s="33"/>
      <c r="F159" s="34">
        <f>SUM(F152:F158)</f>
        <v>0</v>
      </c>
      <c r="G159" s="34">
        <f t="shared" ref="G159:J159" si="62">SUM(G152:G158)</f>
        <v>0</v>
      </c>
      <c r="H159" s="34">
        <f t="shared" si="62"/>
        <v>0</v>
      </c>
      <c r="I159" s="34">
        <f t="shared" si="62"/>
        <v>0</v>
      </c>
      <c r="J159" s="34">
        <f t="shared" si="62"/>
        <v>0</v>
      </c>
      <c r="K159" s="64"/>
      <c r="L159" s="34">
        <f t="shared" ref="L159" si="63">SUM(L152:L158)</f>
        <v>0</v>
      </c>
    </row>
    <row r="160" ht="15" spans="1:12">
      <c r="A160" s="35">
        <f>A152</f>
        <v>2</v>
      </c>
      <c r="B160" s="36">
        <v>4</v>
      </c>
      <c r="C160" s="37" t="s">
        <v>32</v>
      </c>
      <c r="D160" s="28" t="s">
        <v>33</v>
      </c>
      <c r="E160" s="38" t="s">
        <v>74</v>
      </c>
      <c r="F160" s="39">
        <v>100</v>
      </c>
      <c r="G160" s="40">
        <v>15</v>
      </c>
      <c r="H160" s="39">
        <v>130</v>
      </c>
      <c r="I160" s="39">
        <v>1</v>
      </c>
      <c r="J160" s="39">
        <v>0</v>
      </c>
      <c r="K160" s="65">
        <v>3</v>
      </c>
      <c r="L160" s="27">
        <v>15</v>
      </c>
    </row>
    <row r="161" ht="15" spans="1:12">
      <c r="A161" s="22"/>
      <c r="B161" s="23"/>
      <c r="C161" s="24"/>
      <c r="D161" s="28" t="s">
        <v>35</v>
      </c>
      <c r="E161" s="38" t="s">
        <v>75</v>
      </c>
      <c r="F161" s="39">
        <v>250</v>
      </c>
      <c r="G161" s="40">
        <v>25</v>
      </c>
      <c r="H161" s="39">
        <v>250</v>
      </c>
      <c r="I161" s="39">
        <v>1</v>
      </c>
      <c r="J161" s="39">
        <v>1</v>
      </c>
      <c r="K161" s="65">
        <v>4</v>
      </c>
      <c r="L161" s="27">
        <v>20</v>
      </c>
    </row>
    <row r="162" ht="15" spans="1:12">
      <c r="A162" s="22"/>
      <c r="B162" s="23"/>
      <c r="C162" s="24"/>
      <c r="D162" s="28" t="s">
        <v>37</v>
      </c>
      <c r="E162" s="41" t="s">
        <v>38</v>
      </c>
      <c r="F162" s="42">
        <v>250</v>
      </c>
      <c r="G162" s="43">
        <v>35</v>
      </c>
      <c r="H162" s="42">
        <v>380</v>
      </c>
      <c r="I162" s="42">
        <v>14</v>
      </c>
      <c r="J162" s="42">
        <v>12</v>
      </c>
      <c r="K162" s="66">
        <v>14</v>
      </c>
      <c r="L162" s="27">
        <v>25</v>
      </c>
    </row>
    <row r="163" ht="15" spans="1:12">
      <c r="A163" s="22"/>
      <c r="B163" s="23"/>
      <c r="C163" s="24"/>
      <c r="D163" s="28" t="s">
        <v>39</v>
      </c>
      <c r="E163" s="41"/>
      <c r="F163" s="42"/>
      <c r="G163" s="43"/>
      <c r="H163" s="42"/>
      <c r="I163" s="42"/>
      <c r="J163" s="42"/>
      <c r="K163" s="66"/>
      <c r="L163" s="27">
        <v>20</v>
      </c>
    </row>
    <row r="164" ht="15" spans="1:12">
      <c r="A164" s="22"/>
      <c r="B164" s="23"/>
      <c r="C164" s="24"/>
      <c r="D164" s="28" t="s">
        <v>40</v>
      </c>
      <c r="E164" s="41" t="s">
        <v>76</v>
      </c>
      <c r="F164" s="42">
        <v>200</v>
      </c>
      <c r="G164" s="43">
        <v>5</v>
      </c>
      <c r="H164" s="42">
        <v>28</v>
      </c>
      <c r="I164" s="42">
        <v>0</v>
      </c>
      <c r="J164" s="42">
        <v>0</v>
      </c>
      <c r="K164" s="66">
        <v>14</v>
      </c>
      <c r="L164" s="27">
        <v>5</v>
      </c>
    </row>
    <row r="165" ht="15" spans="1:12">
      <c r="A165" s="22"/>
      <c r="B165" s="23"/>
      <c r="C165" s="24"/>
      <c r="D165" s="28" t="s">
        <v>42</v>
      </c>
      <c r="E165" s="41" t="s">
        <v>43</v>
      </c>
      <c r="F165" s="42">
        <v>100</v>
      </c>
      <c r="G165" s="43">
        <v>5</v>
      </c>
      <c r="H165" s="42">
        <v>104</v>
      </c>
      <c r="I165" s="42">
        <v>3</v>
      </c>
      <c r="J165" s="42">
        <v>1.6</v>
      </c>
      <c r="K165" s="66">
        <v>20.56</v>
      </c>
      <c r="L165" s="27">
        <v>5</v>
      </c>
    </row>
    <row r="166" ht="15.75" spans="1:12">
      <c r="A166" s="22"/>
      <c r="B166" s="23"/>
      <c r="C166" s="24"/>
      <c r="D166" s="28" t="s">
        <v>44</v>
      </c>
      <c r="E166" s="41"/>
      <c r="F166" s="42"/>
      <c r="G166" s="43"/>
      <c r="H166" s="42"/>
      <c r="I166" s="42"/>
      <c r="J166" s="42"/>
      <c r="K166" s="66"/>
      <c r="L166" s="27"/>
    </row>
    <row r="167" ht="15" spans="1:12">
      <c r="A167" s="22"/>
      <c r="B167" s="23"/>
      <c r="C167" s="24"/>
      <c r="D167" s="25" t="s">
        <v>30</v>
      </c>
      <c r="E167" s="44" t="s">
        <v>77</v>
      </c>
      <c r="F167" s="45">
        <v>150</v>
      </c>
      <c r="G167" s="46">
        <v>10</v>
      </c>
      <c r="H167" s="45">
        <v>141</v>
      </c>
      <c r="I167" s="45">
        <v>2</v>
      </c>
      <c r="J167" s="45">
        <v>1</v>
      </c>
      <c r="K167" s="67">
        <v>29</v>
      </c>
      <c r="L167" s="27">
        <v>10</v>
      </c>
    </row>
    <row r="168" ht="15" spans="1:12">
      <c r="A168" s="29"/>
      <c r="B168" s="30"/>
      <c r="C168" s="31"/>
      <c r="D168" s="32" t="s">
        <v>31</v>
      </c>
      <c r="E168" s="33"/>
      <c r="F168" s="34">
        <f>SUM(F160:F167)</f>
        <v>1050</v>
      </c>
      <c r="G168" s="34">
        <f>SUM(G160:G167)</f>
        <v>95</v>
      </c>
      <c r="H168" s="34">
        <f>SUM(H160:H167)</f>
        <v>1033</v>
      </c>
      <c r="I168" s="34">
        <f>SUM(I160:I167)</f>
        <v>21</v>
      </c>
      <c r="J168" s="34">
        <f>SUM(J160:J167)</f>
        <v>15.6</v>
      </c>
      <c r="K168" s="64"/>
      <c r="L168" s="34">
        <f>SUM(L160:L167)</f>
        <v>100</v>
      </c>
    </row>
    <row r="169" ht="13.5" spans="1:12">
      <c r="A169" s="47">
        <f>A152</f>
        <v>2</v>
      </c>
      <c r="B169" s="48">
        <f>B152</f>
        <v>4</v>
      </c>
      <c r="C169" s="49" t="s">
        <v>46</v>
      </c>
      <c r="D169" s="50"/>
      <c r="E169" s="51"/>
      <c r="F169" s="52">
        <f>F159+F168</f>
        <v>1050</v>
      </c>
      <c r="G169" s="52">
        <f t="shared" ref="G169" si="64">G159+G168</f>
        <v>95</v>
      </c>
      <c r="H169" s="52">
        <f t="shared" ref="H169" si="65">H159+H168</f>
        <v>1033</v>
      </c>
      <c r="I169" s="52">
        <f t="shared" ref="I169" si="66">I159+I168</f>
        <v>21</v>
      </c>
      <c r="J169" s="52">
        <f t="shared" ref="J169:L169" si="67">J159+J168</f>
        <v>15.6</v>
      </c>
      <c r="K169" s="52"/>
      <c r="L169" s="52">
        <f t="shared" si="67"/>
        <v>100</v>
      </c>
    </row>
    <row r="170" ht="15" spans="1:12">
      <c r="A170" s="16">
        <v>2</v>
      </c>
      <c r="B170" s="17">
        <v>5</v>
      </c>
      <c r="C170" s="18" t="s">
        <v>26</v>
      </c>
      <c r="D170" s="19" t="s">
        <v>27</v>
      </c>
      <c r="E170" s="20"/>
      <c r="F170" s="21"/>
      <c r="G170" s="21"/>
      <c r="H170" s="21"/>
      <c r="I170" s="21"/>
      <c r="J170" s="21"/>
      <c r="K170" s="62"/>
      <c r="L170" s="21"/>
    </row>
    <row r="171" ht="15" spans="1:12">
      <c r="A171" s="22"/>
      <c r="B171" s="23"/>
      <c r="C171" s="24"/>
      <c r="D171" s="25"/>
      <c r="E171" s="26"/>
      <c r="F171" s="27"/>
      <c r="G171" s="27"/>
      <c r="H171" s="27"/>
      <c r="I171" s="27"/>
      <c r="J171" s="27"/>
      <c r="K171" s="63"/>
      <c r="L171" s="27"/>
    </row>
    <row r="172" ht="15" spans="1:12">
      <c r="A172" s="22"/>
      <c r="B172" s="23"/>
      <c r="C172" s="24"/>
      <c r="D172" s="28" t="s">
        <v>28</v>
      </c>
      <c r="E172" s="26"/>
      <c r="F172" s="27"/>
      <c r="G172" s="27"/>
      <c r="H172" s="27"/>
      <c r="I172" s="27"/>
      <c r="J172" s="27"/>
      <c r="K172" s="63"/>
      <c r="L172" s="27"/>
    </row>
    <row r="173" ht="15" spans="1:12">
      <c r="A173" s="22"/>
      <c r="B173" s="23"/>
      <c r="C173" s="24"/>
      <c r="D173" s="28" t="s">
        <v>29</v>
      </c>
      <c r="E173" s="26"/>
      <c r="F173" s="27"/>
      <c r="G173" s="27"/>
      <c r="H173" s="27"/>
      <c r="I173" s="27"/>
      <c r="J173" s="27"/>
      <c r="K173" s="63"/>
      <c r="L173" s="27"/>
    </row>
    <row r="174" ht="15" spans="1:12">
      <c r="A174" s="22"/>
      <c r="B174" s="23"/>
      <c r="C174" s="24"/>
      <c r="D174" s="28" t="s">
        <v>30</v>
      </c>
      <c r="E174" s="26"/>
      <c r="F174" s="27"/>
      <c r="G174" s="27"/>
      <c r="H174" s="27"/>
      <c r="I174" s="27"/>
      <c r="J174" s="27"/>
      <c r="K174" s="63"/>
      <c r="L174" s="27"/>
    </row>
    <row r="175" ht="15" spans="1:12">
      <c r="A175" s="22"/>
      <c r="B175" s="23"/>
      <c r="C175" s="24"/>
      <c r="D175" s="25"/>
      <c r="E175" s="26"/>
      <c r="F175" s="27"/>
      <c r="G175" s="27"/>
      <c r="H175" s="27"/>
      <c r="I175" s="27"/>
      <c r="J175" s="27"/>
      <c r="K175" s="63"/>
      <c r="L175" s="27"/>
    </row>
    <row r="176" ht="15" spans="1:12">
      <c r="A176" s="22"/>
      <c r="B176" s="23"/>
      <c r="C176" s="24"/>
      <c r="D176" s="25"/>
      <c r="E176" s="26"/>
      <c r="F176" s="27"/>
      <c r="G176" s="27"/>
      <c r="H176" s="27"/>
      <c r="I176" s="27"/>
      <c r="J176" s="27"/>
      <c r="K176" s="63"/>
      <c r="L176" s="27"/>
    </row>
    <row r="177" ht="15.75" customHeight="1" spans="1:12">
      <c r="A177" s="29"/>
      <c r="B177" s="30"/>
      <c r="C177" s="31"/>
      <c r="D177" s="32" t="s">
        <v>31</v>
      </c>
      <c r="E177" s="33"/>
      <c r="F177" s="34">
        <f>SUM(F170:F176)</f>
        <v>0</v>
      </c>
      <c r="G177" s="34">
        <f t="shared" ref="G177:J177" si="68">SUM(G170:G176)</f>
        <v>0</v>
      </c>
      <c r="H177" s="34">
        <f t="shared" si="68"/>
        <v>0</v>
      </c>
      <c r="I177" s="34">
        <f t="shared" si="68"/>
        <v>0</v>
      </c>
      <c r="J177" s="34">
        <f t="shared" si="68"/>
        <v>0</v>
      </c>
      <c r="K177" s="64"/>
      <c r="L177" s="34">
        <f t="shared" ref="L177" si="69">SUM(L170:L176)</f>
        <v>0</v>
      </c>
    </row>
    <row r="178" ht="15" spans="1:12">
      <c r="A178" s="35">
        <f>A170</f>
        <v>2</v>
      </c>
      <c r="B178" s="36">
        <v>5</v>
      </c>
      <c r="C178" s="37" t="s">
        <v>32</v>
      </c>
      <c r="D178" s="28" t="s">
        <v>33</v>
      </c>
      <c r="E178" s="38" t="s">
        <v>34</v>
      </c>
      <c r="F178" s="39">
        <v>100</v>
      </c>
      <c r="G178" s="40">
        <v>15</v>
      </c>
      <c r="H178" s="39">
        <v>52</v>
      </c>
      <c r="I178" s="39">
        <v>1</v>
      </c>
      <c r="J178" s="39">
        <v>3</v>
      </c>
      <c r="K178" s="65">
        <v>6</v>
      </c>
      <c r="L178" s="27">
        <v>15</v>
      </c>
    </row>
    <row r="179" ht="15" spans="1:12">
      <c r="A179" s="22"/>
      <c r="B179" s="23"/>
      <c r="C179" s="24"/>
      <c r="D179" s="28" t="s">
        <v>35</v>
      </c>
      <c r="E179" s="38" t="s">
        <v>47</v>
      </c>
      <c r="F179" s="39">
        <v>250</v>
      </c>
      <c r="G179" s="40">
        <v>20</v>
      </c>
      <c r="H179" s="39">
        <v>169</v>
      </c>
      <c r="I179" s="39">
        <v>10</v>
      </c>
      <c r="J179" s="39">
        <v>9</v>
      </c>
      <c r="K179" s="65">
        <v>17</v>
      </c>
      <c r="L179" s="27">
        <v>20</v>
      </c>
    </row>
    <row r="180" ht="15" spans="1:12">
      <c r="A180" s="22"/>
      <c r="B180" s="23"/>
      <c r="C180" s="24"/>
      <c r="D180" s="28" t="s">
        <v>37</v>
      </c>
      <c r="E180" s="41" t="s">
        <v>48</v>
      </c>
      <c r="F180" s="42">
        <v>100</v>
      </c>
      <c r="G180" s="43">
        <v>35</v>
      </c>
      <c r="H180" s="42">
        <v>203</v>
      </c>
      <c r="I180" s="42">
        <v>24</v>
      </c>
      <c r="J180" s="42">
        <v>20</v>
      </c>
      <c r="K180" s="66">
        <v>6</v>
      </c>
      <c r="L180" s="27">
        <v>35</v>
      </c>
    </row>
    <row r="181" ht="15" spans="1:12">
      <c r="A181" s="22"/>
      <c r="B181" s="23"/>
      <c r="C181" s="24"/>
      <c r="D181" s="28" t="s">
        <v>39</v>
      </c>
      <c r="E181" s="41" t="s">
        <v>49</v>
      </c>
      <c r="F181" s="42">
        <v>150</v>
      </c>
      <c r="G181" s="43">
        <v>10</v>
      </c>
      <c r="H181" s="42">
        <v>202</v>
      </c>
      <c r="I181" s="42">
        <v>7</v>
      </c>
      <c r="J181" s="42">
        <v>5</v>
      </c>
      <c r="K181" s="66">
        <v>32</v>
      </c>
      <c r="L181" s="27">
        <v>10</v>
      </c>
    </row>
    <row r="182" ht="15" spans="1:12">
      <c r="A182" s="22"/>
      <c r="B182" s="23"/>
      <c r="C182" s="24"/>
      <c r="D182" s="28" t="s">
        <v>40</v>
      </c>
      <c r="E182" s="41" t="s">
        <v>50</v>
      </c>
      <c r="F182" s="42">
        <v>200</v>
      </c>
      <c r="G182" s="43">
        <v>5</v>
      </c>
      <c r="H182" s="42">
        <v>132</v>
      </c>
      <c r="I182" s="42">
        <v>0</v>
      </c>
      <c r="J182" s="42">
        <v>0</v>
      </c>
      <c r="K182" s="66">
        <v>32</v>
      </c>
      <c r="L182" s="27">
        <v>5</v>
      </c>
    </row>
    <row r="183" ht="15" spans="1:12">
      <c r="A183" s="22"/>
      <c r="B183" s="23"/>
      <c r="C183" s="24"/>
      <c r="D183" s="28" t="s">
        <v>42</v>
      </c>
      <c r="E183" s="41" t="s">
        <v>43</v>
      </c>
      <c r="F183" s="42">
        <v>100</v>
      </c>
      <c r="G183" s="43">
        <v>5</v>
      </c>
      <c r="H183" s="42">
        <v>104</v>
      </c>
      <c r="I183" s="42">
        <v>3</v>
      </c>
      <c r="J183" s="42">
        <v>1.6</v>
      </c>
      <c r="K183" s="66">
        <v>20.56</v>
      </c>
      <c r="L183" s="27">
        <v>5</v>
      </c>
    </row>
    <row r="184" ht="15.75" spans="1:12">
      <c r="A184" s="22"/>
      <c r="B184" s="23"/>
      <c r="C184" s="24"/>
      <c r="D184" s="28" t="s">
        <v>44</v>
      </c>
      <c r="E184" s="41"/>
      <c r="F184" s="42"/>
      <c r="G184" s="43"/>
      <c r="H184" s="42"/>
      <c r="I184" s="42"/>
      <c r="J184" s="42"/>
      <c r="K184" s="66"/>
      <c r="L184" s="27"/>
    </row>
    <row r="185" ht="15" spans="1:12">
      <c r="A185" s="22"/>
      <c r="B185" s="23"/>
      <c r="C185" s="24"/>
      <c r="D185" s="25" t="s">
        <v>30</v>
      </c>
      <c r="E185" s="44" t="s">
        <v>78</v>
      </c>
      <c r="F185" s="45">
        <v>150</v>
      </c>
      <c r="G185" s="46">
        <v>10</v>
      </c>
      <c r="H185" s="45">
        <v>141</v>
      </c>
      <c r="I185" s="45">
        <v>2</v>
      </c>
      <c r="J185" s="45">
        <v>1</v>
      </c>
      <c r="K185" s="67">
        <v>29</v>
      </c>
      <c r="L185" s="27">
        <v>10</v>
      </c>
    </row>
    <row r="186" ht="15" spans="1:12">
      <c r="A186" s="29"/>
      <c r="B186" s="30"/>
      <c r="C186" s="31"/>
      <c r="D186" s="32" t="s">
        <v>31</v>
      </c>
      <c r="E186" s="33"/>
      <c r="F186" s="34">
        <f>SUM(F178:F185)</f>
        <v>1050</v>
      </c>
      <c r="G186" s="34">
        <f>SUM(G178:G185)</f>
        <v>100</v>
      </c>
      <c r="H186" s="34">
        <f>SUM(H178:H185)</f>
        <v>1003</v>
      </c>
      <c r="I186" s="34">
        <f>SUM(I178:I185)</f>
        <v>47</v>
      </c>
      <c r="J186" s="34">
        <f>SUM(J178:J185)</f>
        <v>39.6</v>
      </c>
      <c r="K186" s="64"/>
      <c r="L186" s="34">
        <f>SUM(L178:L185)</f>
        <v>100</v>
      </c>
    </row>
    <row r="187" ht="13.5" spans="1:12">
      <c r="A187" s="47">
        <f>A170</f>
        <v>2</v>
      </c>
      <c r="B187" s="48">
        <f>B170</f>
        <v>5</v>
      </c>
      <c r="C187" s="49" t="s">
        <v>46</v>
      </c>
      <c r="D187" s="50"/>
      <c r="E187" s="51"/>
      <c r="F187" s="52">
        <f>F177+F186</f>
        <v>1050</v>
      </c>
      <c r="G187" s="52">
        <f t="shared" ref="G187" si="70">G177+G186</f>
        <v>100</v>
      </c>
      <c r="H187" s="52">
        <f t="shared" ref="H187" si="71">H177+H186</f>
        <v>1003</v>
      </c>
      <c r="I187" s="52">
        <f t="shared" ref="I187" si="72">I177+I186</f>
        <v>47</v>
      </c>
      <c r="J187" s="52">
        <f t="shared" ref="J187:L187" si="73">J177+J186</f>
        <v>39.6</v>
      </c>
      <c r="K187" s="52"/>
      <c r="L187" s="52">
        <f t="shared" si="73"/>
        <v>100</v>
      </c>
    </row>
    <row r="188" ht="13.5" spans="1:12">
      <c r="A188" s="69"/>
      <c r="B188" s="70"/>
      <c r="C188" s="71" t="s">
        <v>79</v>
      </c>
      <c r="D188" s="71"/>
      <c r="E188" s="71"/>
      <c r="F188" s="72">
        <f>(F23+F42+F61+F79+F97+F115+F133+F151+F169+F187)/(IF(F23=0,0,1)+IF(F42=0,0,1)+IF(F61=0,0,1)+IF(F79=0,0,1)+IF(F97=0,0,1)+IF(F115=0,0,1)+IF(F133=0,0,1)+IF(F151=0,0,1)+IF(F169=0,0,1)+IF(F187=0,0,1))</f>
        <v>1073</v>
      </c>
      <c r="G188" s="72">
        <f t="shared" ref="G188:J188" si="74">(G23+G42+G61+G79+G97+G115+G133+G151+G169+G187)/(IF(G23=0,0,1)+IF(G42=0,0,1)+IF(G61=0,0,1)+IF(G79=0,0,1)+IF(G97=0,0,1)+IF(G115=0,0,1)+IF(G133=0,0,1)+IF(G151=0,0,1)+IF(G169=0,0,1)+IF(G187=0,0,1))</f>
        <v>94.3</v>
      </c>
      <c r="H188" s="72">
        <f t="shared" si="74"/>
        <v>988.8</v>
      </c>
      <c r="I188" s="72">
        <f t="shared" si="74"/>
        <v>43.4</v>
      </c>
      <c r="J188" s="72">
        <f t="shared" si="74"/>
        <v>137.04</v>
      </c>
      <c r="K188" s="72"/>
      <c r="L188" s="72">
        <f t="shared" ref="L188" si="75">(L23+L42+L61+L79+L97+L115+L133+L151+L169+L187)/(IF(L23=0,0,1)+IF(L42=0,0,1)+IF(L61=0,0,1)+IF(L79=0,0,1)+IF(L97=0,0,1)+IF(L115=0,0,1)+IF(L133=0,0,1)+IF(L151=0,0,1)+IF(L169=0,0,1)+IF(L187=0,0,1))</f>
        <v>100</v>
      </c>
    </row>
  </sheetData>
  <mergeCells count="14">
    <mergeCell ref="C1:E1"/>
    <mergeCell ref="H1:K1"/>
    <mergeCell ref="H2:K2"/>
    <mergeCell ref="C23:D23"/>
    <mergeCell ref="C42:D42"/>
    <mergeCell ref="C61:D61"/>
    <mergeCell ref="C79:D79"/>
    <mergeCell ref="C97:D97"/>
    <mergeCell ref="C115:D115"/>
    <mergeCell ref="C133:D133"/>
    <mergeCell ref="C151:D151"/>
    <mergeCell ref="C169:D169"/>
    <mergeCell ref="C187:D187"/>
    <mergeCell ref="C188:E18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Валентина</cp:lastModifiedBy>
  <dcterms:created xsi:type="dcterms:W3CDTF">2022-05-16T14:23:00Z</dcterms:created>
  <dcterms:modified xsi:type="dcterms:W3CDTF">2026-01-15T11:52:41Z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69163E69D3F64BC9975DD5187CDF30AC_12</vt:lpwstr>
  </property>
  <property fmtid="{D5CDD505-2E9C-101B-9397-08002B2CF9AE}" pid="3" name="KSOProductBuildVer">
    <vt:lpwstr>1049-12.2.0.19805</vt:lpwstr>
  </property>
</Properties>
</file>